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fileSharing readOnlyRecommended="1"/>
  <workbookPr defaultThemeVersion="166925"/>
  <mc:AlternateContent xmlns:mc="http://schemas.openxmlformats.org/markup-compatibility/2006">
    <mc:Choice Requires="x15">
      <x15ac:absPath xmlns:x15ac="http://schemas.microsoft.com/office/spreadsheetml/2010/11/ac" url="/Users/jmuramoto/Desktop/State of the Waters/2022/Data/Data for scoring/Final Spreadsheets for read-only/Read-only spreadsheets/Public Water Supplies-readonly/"/>
    </mc:Choice>
  </mc:AlternateContent>
  <xr:revisionPtr revIDLastSave="0" documentId="8_{9827F847-7697-664F-837F-A114FE7DCE44}" xr6:coauthVersionLast="47" xr6:coauthVersionMax="47" xr10:uidLastSave="{00000000-0000-0000-0000-000000000000}"/>
  <bookViews>
    <workbookView xWindow="1420" yWindow="600" windowWidth="19520" windowHeight="14300" xr2:uid="{435CA34F-2611-684B-BA11-CD9DA5193498}"/>
  </bookViews>
  <sheets>
    <sheet name="Summary" sheetId="5" r:id="rId1"/>
    <sheet name="Grading System - Revised" sheetId="4" r:id="rId2"/>
    <sheet name="2022 Status and Supporting Info" sheetId="1" r:id="rId3"/>
    <sheet name="Last year (2021 SOTW)"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5" l="1"/>
  <c r="B12" i="5"/>
  <c r="C24" i="5"/>
  <c r="B24" i="5"/>
  <c r="C23" i="5"/>
  <c r="B23" i="5"/>
  <c r="C22" i="5"/>
  <c r="B22" i="5"/>
  <c r="C21" i="5"/>
  <c r="B21" i="5"/>
  <c r="C20" i="5"/>
  <c r="B20" i="5"/>
  <c r="C19" i="5"/>
  <c r="B19" i="5"/>
  <c r="C18" i="5"/>
  <c r="B18" i="5"/>
  <c r="C17" i="5"/>
  <c r="B17" i="5"/>
  <c r="C16" i="5"/>
  <c r="B16" i="5"/>
  <c r="C15" i="5"/>
  <c r="B15" i="5"/>
  <c r="C14" i="5"/>
  <c r="B14" i="5"/>
  <c r="C13" i="5"/>
  <c r="B13" i="5"/>
  <c r="C12" i="5"/>
  <c r="C11" i="5"/>
  <c r="B11" i="5"/>
  <c r="C10" i="5"/>
  <c r="B10" i="5"/>
  <c r="C9" i="5"/>
  <c r="B9" i="5"/>
  <c r="C8" i="5"/>
  <c r="B8" i="5"/>
  <c r="C7" i="5"/>
  <c r="B7" i="5"/>
  <c r="C6" i="5"/>
  <c r="B6" i="5"/>
  <c r="C5" i="5"/>
  <c r="B5" i="5"/>
</calcChain>
</file>

<file path=xl/sharedStrings.xml><?xml version="1.0" encoding="utf-8"?>
<sst xmlns="http://schemas.openxmlformats.org/spreadsheetml/2006/main" count="256" uniqueCount="133">
  <si>
    <t>Summary of 2020 Consumer Confidence Reports</t>
  </si>
  <si>
    <t>Public Water Supplier</t>
  </si>
  <si>
    <t>Grade / Status</t>
  </si>
  <si>
    <t>Reason for Grade</t>
  </si>
  <si>
    <t>Barnstable COMM (Centerville, Osterville, and Marstons Mills)</t>
  </si>
  <si>
    <t>Good</t>
  </si>
  <si>
    <t>One violation of E. coli MCL in one month; repeat testing was negative.</t>
  </si>
  <si>
    <t>Barnstable Fire District</t>
  </si>
  <si>
    <t>Excellent</t>
  </si>
  <si>
    <t>Met all existing state and federal standards (MCLs)</t>
  </si>
  <si>
    <t>Cotuit Water Department</t>
  </si>
  <si>
    <t>Hyannis Water System</t>
  </si>
  <si>
    <t>Bourne Water District</t>
  </si>
  <si>
    <t>One violation of Total Coliform MCL in one month; management actions were carried out, and repeat testing was negative.</t>
  </si>
  <si>
    <t>Buzzards Bay Water District</t>
  </si>
  <si>
    <t>Violation of Total Coliform MCL in two successive months; no corrective actions were required.</t>
  </si>
  <si>
    <t>North Sagamore Water District</t>
  </si>
  <si>
    <t>One violation of Total Coliform MCL; repeat testing was negative.</t>
  </si>
  <si>
    <t>Otis Air National Guard Base</t>
  </si>
  <si>
    <t>Brewster Water Department</t>
  </si>
  <si>
    <t>Chatham Department of Public Works Water Division</t>
  </si>
  <si>
    <t>Dennis Water District</t>
  </si>
  <si>
    <t>Town of Eastham</t>
  </si>
  <si>
    <t>Town of Falmouth</t>
  </si>
  <si>
    <t xml:space="preserve">Met all existing state and federal standards (MCLs). </t>
  </si>
  <si>
    <t>Harwich Water Department</t>
  </si>
  <si>
    <t>Mashpee Water District</t>
  </si>
  <si>
    <t>Town of Orleans Water Department</t>
  </si>
  <si>
    <t>Provincetown Water Department</t>
  </si>
  <si>
    <t>Sandwich Water District</t>
  </si>
  <si>
    <t>Three violations of Total Coliform MCL in finish water in one month. Corrective actions were taken and repeat testing was negative.</t>
  </si>
  <si>
    <t>Truro</t>
  </si>
  <si>
    <t>Same as Provincetown</t>
  </si>
  <si>
    <t>Wellfleet Municipal Water System</t>
  </si>
  <si>
    <t>Poor</t>
  </si>
  <si>
    <t>Violation of two MCLs (Total Coliform, E. coli), with repeated violations of E. coli MCL on different dates at different locations. A "Boil Water Order" was required. Four corrective actions were required and completed.</t>
  </si>
  <si>
    <t>Yarmouth Water Department</t>
  </si>
  <si>
    <t>One violation of Nitrite MCL.</t>
  </si>
  <si>
    <t>Summary:</t>
  </si>
  <si>
    <t>Total:</t>
  </si>
  <si>
    <t>2021 SOTW</t>
  </si>
  <si>
    <t>Town of Eastham Water Division</t>
  </si>
  <si>
    <t>Barnstable COMM</t>
  </si>
  <si>
    <t>Town of Brewster Water Department</t>
  </si>
  <si>
    <t>Town of Chatham Department of Public Works Water Division</t>
  </si>
  <si>
    <t>Town of Dennis Water District</t>
  </si>
  <si>
    <t>Town of Falmouth Water Department</t>
  </si>
  <si>
    <t>Town of Harwich Water Department</t>
  </si>
  <si>
    <t>Town of Provincetown Water Department</t>
  </si>
  <si>
    <t>Town of Sandwich Water District</t>
  </si>
  <si>
    <t>Town of Wellfleet Municipal Water System</t>
  </si>
  <si>
    <t>Town of Yarmouth Water Department</t>
  </si>
  <si>
    <t>Grading System for Public Water Supplies</t>
  </si>
  <si>
    <t>Note new PFAS regulations for 2021:  A violation is based on the average of the monthly samples over a quarter. If any one sampling location is in violation, then the PWS is in violation. If any sample result would cause quarterly average to exceed the PFAS6 MCL, the PWS is immediately in violation and begins compliance actions. (MassDEP PFAS Drinking Water Regulation Quick Reference Guide.)</t>
  </si>
  <si>
    <t>2022 State of the Waters: Cape Cod</t>
  </si>
  <si>
    <t>Public Water Supplies</t>
  </si>
  <si>
    <t>Final Grade</t>
  </si>
  <si>
    <t>Town of Chatham DPW Water Division</t>
  </si>
  <si>
    <t xml:space="preserve">Good </t>
  </si>
  <si>
    <t>Asterisk *</t>
  </si>
  <si>
    <t>Excellent *</t>
  </si>
  <si>
    <t>Poor *</t>
  </si>
  <si>
    <t>PFAS6 was not detected.</t>
  </si>
  <si>
    <t>PFAS6</t>
  </si>
  <si>
    <t>Yes, all state and federal standards (MCLs) were met in 2021, including the new PFAS6 MCL. The 2021 CCR reported an E. coli violation but this occurred in May 2020. Communication with the water superintendent confirmed that there were no violations in 2021 and finish water met all MCLs.</t>
  </si>
  <si>
    <t>Yes, all state and federal standards (MCLs) were met in 2021, including the new PFAS6 MCL.</t>
  </si>
  <si>
    <t>Were all existing state and federal standards (MCLs) met in 2021, including the new PFAS6 MCL?</t>
  </si>
  <si>
    <t xml:space="preserve">Yes, all state and federal standards (MCLs) were met in 2021, including the new PFAS6 MCL. The 2021 CCR reported a violation of Total Coliform MCL but this occurred in 2020. </t>
  </si>
  <si>
    <t xml:space="preserve">Excellent  </t>
  </si>
  <si>
    <r>
      <t>No, the CCR table of "Microbial Results" for the distribution system water quality reported a violation of the Total Coliform MCL, with a "total # of positive" of 4, and the "Highest # positive in a month" of 3. The footnote below the Microbial Results says, in part: "</t>
    </r>
    <r>
      <rPr>
        <i/>
        <sz val="12"/>
        <color theme="1"/>
        <rFont val="Calibri"/>
        <family val="2"/>
        <scheme val="minor"/>
      </rPr>
      <t>We found coliforms indicating the need to look or potential problems in water treatment or distribution. When this occurs, we are required to conduct an assessment to identify problems and to correct any problems that were found during these assessments.</t>
    </r>
    <r>
      <rPr>
        <sz val="12"/>
        <color theme="1"/>
        <rFont val="Calibri"/>
        <family val="2"/>
        <scheme val="minor"/>
      </rPr>
      <t>"  One Level 1 assessment was required and completed, and two corrective actions were required and completed.  The Level 1 assessment findings stated that: "</t>
    </r>
    <r>
      <rPr>
        <i/>
        <sz val="12"/>
        <color theme="1"/>
        <rFont val="Calibri"/>
        <family val="2"/>
        <scheme val="minor"/>
      </rPr>
      <t>On 9/22/2021 a total coliform positive sample was detected at the 95 Lawrence Street storage tank. Repeat samples taken 9/23/2021 at 95 Lawrence St and the Elementary School at 100 Lawrence street both tested positive for total coliforms, but the Fire Station was negative. Chlorination and flushing started on 9/24/2021, but repeat samples collected on 10/4/2021 detected coliforms at the Elementary School. A second round of chlorination and flushing followed on 10/5/2021. Finally on 10/12/2021, all subsequent samples came up absent of total coliforms. The Level 1 Assessment determined that sensors in the well had recently been pulled for inspection and this could have contributed to total coliform positive results. New sensors were ordered and installed. Additionally the water tower was inspected for other sources of possible contamination, but no issues were found. We continue to monitor the system closely for total coliform and E. coli.</t>
    </r>
    <r>
      <rPr>
        <sz val="12"/>
        <color theme="1"/>
        <rFont val="Calibri"/>
        <family val="2"/>
        <scheme val="minor"/>
      </rPr>
      <t>"</t>
    </r>
  </si>
  <si>
    <r>
      <t>No, two violations were reported (enterococci and PFAS6). The CCR reported a violation of the "Enterococci MCL" in 2021.</t>
    </r>
    <r>
      <rPr>
        <sz val="12"/>
        <color theme="1"/>
        <rFont val="Calibri (Body)"/>
      </rPr>
      <t xml:space="preserve"> </t>
    </r>
    <r>
      <rPr>
        <sz val="12"/>
        <color theme="1"/>
        <rFont val="Calibri"/>
        <family val="2"/>
        <scheme val="minor"/>
      </rPr>
      <t>"</t>
    </r>
    <r>
      <rPr>
        <i/>
        <sz val="12"/>
        <color theme="1"/>
        <rFont val="Calibri"/>
        <family val="2"/>
        <scheme val="minor"/>
      </rPr>
      <t xml:space="preserve">The Yarmouth Water Department had a bacteria related violation in April 2021. On April 5, 2021, we had a positive coliform sample in the distribution, which is not a violation. However, the positive coliform sample requires testing all sources for enterococci, a fecal indicator. We completed sampling as required on April 7, 2021, however, inadvertently tested the sources for E. coli (a different fecal indicator) instead of enterococci. This is considered a violation for failure to collect repeat samples. All samples were negative for coliform and E. coli....... In July we found coliforms indicating the need to look for potential problems in water treatment or distribution. When this occurs, we are required to conduct assessment(s) to identify any problems that were found during these assessments. During the past year, we were required to conduct one Level 1 assessment. The Level 1 assessment was completed because we failed to collect the correct repeat samples on July 9, 2021. We did not become aware the issue until later, and therefore, failed to notify MassDEP in a timely manner or complete the required Level 1 Assessment within the prescrtibed timeframe. As soon as we were aware of the issue, we completed the Level 1 Assessment. We were required to take four corrective actions and we completed all four of these actions to bring our system back into compliance. As part of the follow up sampling conducted on July 9, Well No. 8 tested positive for enterococci. The well was immediately taken offline while we conducted additional sampling at the well. Five consecutive samples taken on July 11 were negative for enterococi and the well was brought back online. Finally, on August 17, 2021, we failed to notify MassDEP of an </t>
    </r>
    <r>
      <rPr>
        <i/>
        <sz val="12"/>
        <color theme="1"/>
        <rFont val="Calibri (Body)"/>
      </rPr>
      <t>E. coli posiitve sample</t>
    </r>
    <r>
      <rPr>
        <i/>
        <sz val="12"/>
        <color theme="1"/>
        <rFont val="Calibri"/>
        <family val="2"/>
        <scheme val="minor"/>
      </rPr>
      <t xml:space="preserve"> on the same day it was reported to us by the laboratory (</t>
    </r>
    <r>
      <rPr>
        <i/>
        <sz val="12"/>
        <color theme="1"/>
        <rFont val="Calibri (Body)"/>
      </rPr>
      <t>underline emphasis added</t>
    </r>
    <r>
      <rPr>
        <i/>
        <sz val="12"/>
        <color theme="1"/>
        <rFont val="Calibri"/>
        <family val="2"/>
        <scheme val="minor"/>
      </rPr>
      <t>). We did notify MassDEP the following morning and took all required repeat samples within the required time frame. All repeat samples were negative for E. coli. We continue to monitor all sources for bacteria on a routine basis. It is important to note that we have instituted all new sampling procedures and protocols. Our staff has been trained and redundancy has been added to ensure future compliance with all sampling requirements.</t>
    </r>
    <r>
      <rPr>
        <sz val="12"/>
        <color theme="1"/>
        <rFont val="Calibri"/>
        <family val="2"/>
        <scheme val="minor"/>
      </rPr>
      <t>" Communication with the water superintendent confirmed that the Enterococci were found in raw source water and the only MCL violation was PFAS6 found in finish water.</t>
    </r>
  </si>
  <si>
    <r>
      <t>No, the CCR reported three separate violations of the Total Coliform MCL that occurred in July, September, and Octcober at "DEP-approved sampling locations". On "Date Code 6" (7/13-7/15 and 7/19-7/21 the highest level detected was 12% (5) and the range of detection" was "ND-Present".  On "Date Code 7" (9/13-9/15 and 9/20-9/22 the highest level detected was 22% (9) and the range of detection" was ND-Present. On "Date Code 9" (10/12-10/14 and 10/18  the highest level detected" was 21% (8) and the range of detection" was ND-Present.  A footnote states that "</t>
    </r>
    <r>
      <rPr>
        <i/>
        <sz val="12"/>
        <color theme="1"/>
        <rFont val="Calibri"/>
        <family val="2"/>
        <scheme val="minor"/>
      </rPr>
      <t>For systems analyzing fewer than 40 samples per month, no more than one sample per month may be positive for total coliforms. Coliforms were found in more samples than allowed and this was a warning of potential problems.</t>
    </r>
    <r>
      <rPr>
        <sz val="12"/>
        <color theme="1"/>
        <rFont val="Calibri"/>
        <family val="2"/>
        <scheme val="minor"/>
      </rPr>
      <t>" The table states that "</t>
    </r>
    <r>
      <rPr>
        <i/>
        <sz val="12"/>
        <color theme="1"/>
        <rFont val="Calibri"/>
        <family val="2"/>
        <scheme val="minor"/>
      </rPr>
      <t>We found coliforms indicating the need to look for potential problems in water treatment or distribution.When this occurs, we are required to conduct assessment(s) to identify problems and to correct any problem that were found during these assessments. During the past year, (3) Level 2 assessments were required to be completed for our water system. (3) Level 2 assessment were completed. In addition, we were required to take (0)corrective actxions and we completed (0) of these actions</t>
    </r>
    <r>
      <rPr>
        <sz val="12"/>
        <color theme="1"/>
        <rFont val="Calibri"/>
        <family val="2"/>
        <scheme val="minor"/>
      </rPr>
      <t>." The Water Superintendent confirmed that the violations occurred in the distribution system. Otherwise all MCLs were met in 2021.</t>
    </r>
  </si>
  <si>
    <r>
      <t>No, the 2021 CCR reported violations of two MCLs - Total Coliform and E. coli ("</t>
    </r>
    <r>
      <rPr>
        <i/>
        <sz val="12"/>
        <color theme="1"/>
        <rFont val="Calibri"/>
        <family val="2"/>
        <scheme val="minor"/>
      </rPr>
      <t>We had an E. coli-positive repeat sample following a total coliform-positive repeat sample.</t>
    </r>
    <r>
      <rPr>
        <sz val="12"/>
        <color theme="1"/>
        <rFont val="Calibri"/>
        <family val="2"/>
        <scheme val="minor"/>
      </rPr>
      <t>").  Total Coliform bactera were found on 14-16 September 2021. E. coli were found at one site (Site 1/Building 149) on 9/14/21 and again on 9/16/21, and were found at a second site (Site 4R/Building 162) on 9/16/21. A Level 2 Assessment was required and four corrective actions were required:  "</t>
    </r>
    <r>
      <rPr>
        <i/>
        <sz val="12"/>
        <color theme="1"/>
        <rFont val="Calibri"/>
        <family val="2"/>
        <scheme val="minor"/>
      </rPr>
      <t>However some contaminants that were tested last year did not meet all applicable health standards regulated by the state and federal government. Due to contaminant violations of Total Coliform and E. coli during the periods of 14-16 September 2021, our system took the following corrective actions:  1) We collected additional samples; 2) We announced public notification 17 September 2021 by email, posting notices etc; 3) We disinfected and flushed the distribution system to eliminate coliform bacteria; and 4) All repeat samples returned absent of coliform; boil water order was terminated on 24 September 2021.</t>
    </r>
    <r>
      <rPr>
        <sz val="12"/>
        <color theme="1"/>
        <rFont val="Calibri"/>
        <family val="2"/>
        <scheme val="minor"/>
      </rPr>
      <t xml:space="preserve">"  The CCR does not mention the date of issuance of the boil-water order, only its termination on 9/24/21. </t>
    </r>
  </si>
  <si>
    <t>Asterisk * is added to grade for water if it was detected in source water from the public water supply in 2021 but met the PFAS6 MCL.</t>
  </si>
  <si>
    <t>Was there a violation of the PFAS6 MCL of 20 ppt?   Was PFAS6 detected but met the MCL?</t>
  </si>
  <si>
    <r>
      <t>PFAS6 was detected but met the MCL. The CCR table of PFAS results stated that the average was 25 ppt and the range of detection" was 0 to 25 and there was no violation.  A sidebar on PFAS stated that "</t>
    </r>
    <r>
      <rPr>
        <i/>
        <sz val="12"/>
        <color rgb="FF000000"/>
        <rFont val="Calibri"/>
        <family val="2"/>
        <scheme val="minor"/>
      </rPr>
      <t>The COMM Water Department proactively participated in MassDEP's free PFAS analysis program in advance of the April 2021 sampling deadline and has detected elevated levels of PFAS6 in the drinking water from one or more of its sources. Please be aware that the impacted sources located at Old Craigville Road wells 7 &amp; 8 were out of service since October 2020 and well 11 was removed from service upon receipt of results on Feruary 6, 2021, updates at commwater.com.....even though the initial/confirmatory PFAS6 sampling results for Craigville are above the MCL,</t>
    </r>
    <r>
      <rPr>
        <i/>
        <sz val="12"/>
        <color rgb="FF000000"/>
        <rFont val="Calibri (Body)"/>
      </rPr>
      <t xml:space="preserve"> it is not a PFAS6 MCL violation, as violations are based on three months of testing</t>
    </r>
    <r>
      <rPr>
        <i/>
        <sz val="12"/>
        <color rgb="FF000000"/>
        <rFont val="Calibri"/>
        <family val="2"/>
        <scheme val="minor"/>
      </rPr>
      <t>. Instead, out of an abundance of caution, we are required to provide you with this information to make you aware of the elevated levels observed prior to taking the wells offline so you can make informed decisions about your drinking water while we continue to monitor the water supply. As of 8/16/21, Ongoing sampling results for PFAS6 at the Craigville wells has indicated that the new removal system is a success. Temporary treatment has been installed and sample results have indicated no presence of PFAS compounds. As a result, the wells will be brought back on line with DEP approval in time for the peak season and will allow a return to normal summer use.</t>
    </r>
    <r>
      <rPr>
        <sz val="12"/>
        <color rgb="FF000000"/>
        <rFont val="Calibri"/>
        <family val="2"/>
        <scheme val="minor"/>
      </rPr>
      <t>"</t>
    </r>
  </si>
  <si>
    <t>PFAS6 was detected but met the MCL. The highest (14.6 ppt) did not exceed MCL so there was no violation.</t>
  </si>
  <si>
    <t>PFAS6 was detected but met the MCL. The highest (6.2 ppt) did not exceed MCL so there was no violation.</t>
  </si>
  <si>
    <t>PFAS6 was detected but met the MCL. The highest (0.008 ppt for PFAS6, 0.376 ppt for PFXxA) did not exceed MCL so there was no violation.</t>
  </si>
  <si>
    <t>PFAS6 was detected but met the MCL. The highest 3.31 ppt did not exceed MCL so there was no violation.</t>
  </si>
  <si>
    <t xml:space="preserve">PFAS6 was detected in 2020. The CCR states that PFAS6 samples were collected in 2020, the highest result or highest running average detected was 2.1 ppt, the range detected was 0.00 to 2.1 ppt, and there was no violation. </t>
  </si>
  <si>
    <r>
      <t>PFAS6 was not detected. The CCR did not mention PFAS, but the CCR states that "</t>
    </r>
    <r>
      <rPr>
        <i/>
        <sz val="12"/>
        <color theme="1"/>
        <rFont val="Calibri"/>
        <family val="2"/>
        <scheme val="minor"/>
      </rPr>
      <t>The Brewster Water Department routinely monitors for contaminants in your drinking water according to Federal and State laws......Space does not allow listing all constituents here. All regulated or unregulated contaminants with sampling requirements that do not appear in the Water Quality Data Table were reported as "below the detection limit" or non-detectable (ND). A complete listing of all ampling results is available at the Water Department Office, 165 Commerce Park Road, Brewster, MA 02631.</t>
    </r>
    <r>
      <rPr>
        <sz val="12"/>
        <color theme="1"/>
        <rFont val="Calibri"/>
        <family val="2"/>
        <scheme val="minor"/>
      </rPr>
      <t>"  Following an inquiry, the Water Department stated that PFAS6 testing was done and there were no detects, so they did not report it in the CCR.</t>
    </r>
  </si>
  <si>
    <t>PFAS6 was detected but met the MCL. Although some individual results exceeded the MCL, quarterly averages did not exceed the MCL, so it was not a violation. Treatment is being installed.</t>
  </si>
  <si>
    <t>PFAS6 was detected but met the MCL. The highest 4.7 ppt did not exceed MCL so there was no violation.</t>
  </si>
  <si>
    <t>PFAS6 was not detected. PFAS6 was not mentioned in report, but the CCR states above the Table for Distribution System Water Quality that "This report summarizes only those items detected during sampling - not all contaminants that are monitored."  In response to an inquiry, the Water Department sent the lab report which reported on PFAS results for samples collected on 1/14/22 - both were non-detect. The lab report is posted on the Town's website for the Water Department under "PFAS".</t>
  </si>
  <si>
    <t>PFAS6 was detected but met the MCL. The Mares Pond well had 2.12 to 2.42 ppt but did not exceed MCL. Other sources were non-detect.</t>
  </si>
  <si>
    <t>PFAS6 was detected but met the MCL. The range of values was 0 to 4 ppt with an average of 0.8 ppt, below the MCL, so there was no violation.</t>
  </si>
  <si>
    <r>
      <t>PFAS6 was not detected. The CCR did not mention PFAS6, but the CCR states that "</t>
    </r>
    <r>
      <rPr>
        <i/>
        <sz val="12"/>
        <color theme="1"/>
        <rFont val="Calibri"/>
        <family val="2"/>
        <scheme val="minor"/>
      </rPr>
      <t>The following table lists all the drinking water contaminants that were detected during the 2021 calendar year or during the most recent sampling period within the past five years. There were the only contaminants detected in all the monitoring required by the state</t>
    </r>
    <r>
      <rPr>
        <sz val="12"/>
        <color theme="1"/>
        <rFont val="Calibri"/>
        <family val="2"/>
        <scheme val="minor"/>
      </rPr>
      <t>." . In response to an inquiry, the Water Department said "</t>
    </r>
    <r>
      <rPr>
        <i/>
        <sz val="12"/>
        <color theme="1"/>
        <rFont val="Calibri"/>
        <family val="2"/>
        <scheme val="minor"/>
      </rPr>
      <t>PFAS was sampled as required, with no detections. Due to non-detects we did not include a table in the CCR.</t>
    </r>
    <r>
      <rPr>
        <sz val="12"/>
        <color theme="1"/>
        <rFont val="Calibri"/>
        <family val="2"/>
        <scheme val="minor"/>
      </rPr>
      <t>"</t>
    </r>
  </si>
  <si>
    <t>PFAS6 was detected but met the MCL. The range of values was 0 to 34 ppt with an average of 19 ppt, below the MCL, so there was no violation.</t>
  </si>
  <si>
    <t xml:space="preserve">PFS6 was not detected. The CCR reported that PFAS testing was done and none were detected. The CCR said "The good news for the town came when the PFAS testing results came back with no PFAS found during the sampling period." No numbers were given. </t>
  </si>
  <si>
    <r>
      <t>Finish water did not meet the new PFAS6 MCL (i.e., there was a violation of the PFAS6 MCL)</t>
    </r>
    <r>
      <rPr>
        <sz val="12"/>
        <color theme="1"/>
        <rFont val="Calibri (Body)"/>
      </rPr>
      <t>. The CCR says "</t>
    </r>
    <r>
      <rPr>
        <i/>
        <sz val="12"/>
        <color theme="1"/>
        <rFont val="Calibri (Body)"/>
      </rPr>
      <t>The Yarmouth Water Department sampled for PFAS6 as required by new regulations beginning in April 2021. The results at Wells No. 4 &amp; 5 and Well No. 10 were above the MCL for PFAS6 in the third and fourth quarter of 2021, respectively. Wells No. 4, 5 and 10 have been taken out of service while we investigate treatment options. We will continue to monitor for PFAS6 at all of our sources and keep you informed of any important updates</t>
    </r>
    <r>
      <rPr>
        <sz val="12"/>
        <color theme="1"/>
        <rFont val="Calibri (Body)"/>
      </rPr>
      <t>."</t>
    </r>
    <r>
      <rPr>
        <sz val="12"/>
        <color theme="1"/>
        <rFont val="Calibri"/>
        <family val="2"/>
        <scheme val="minor"/>
      </rPr>
      <t xml:space="preserve">  The CCR table gives the range detected (ND to 23 ppt), highest quarterly average of 21 ppt at Wells No. 4 &amp; 5, highest quarterly average of 23 at Well No. 10, and states it is a violation of the MCL of 20 ppt." Followup communication with the water superintendent confirmed that the PFAS6 violation was found in finish water.</t>
    </r>
  </si>
  <si>
    <t>Add asterisk * if PFAS6 was detected but met MCL; two asterisks if PFAS6 MCL was violated</t>
  </si>
  <si>
    <t>Explanation of Grade</t>
  </si>
  <si>
    <t xml:space="preserve">All state and federal standards (MCLs) were met including the new PFAS6 MCL.  </t>
  </si>
  <si>
    <t>Public Water Supplier (PWS)</t>
  </si>
  <si>
    <t xml:space="preserve">Poor  </t>
  </si>
  <si>
    <t>All state and federal standards (MCLs) were met including the new PFAS6 MCL. * indicates PFAS6 was detected but levels met the MCL.</t>
  </si>
  <si>
    <t>There were several violations of the Total Coliform MCL, but otherwise all state and federal standards (MCLs) were met including the new PFAS6 MCL.</t>
  </si>
  <si>
    <t>There were violations of two MCLs: Total Coliform and E. coli. The latter required four corrective actions including issuance of a boil-water order to protect consumers and public health. PFAS6 was detected in 2020 but met the MCL.</t>
  </si>
  <si>
    <t xml:space="preserve">There were violations of two MCLs: Enterococci and PFAS6. </t>
  </si>
  <si>
    <t>State of the Waters: Cape Cod, 2022</t>
  </si>
  <si>
    <t>Summary</t>
  </si>
  <si>
    <r>
      <t>Excellent:</t>
    </r>
    <r>
      <rPr>
        <b/>
        <sz val="12"/>
        <color rgb="FFFF0000"/>
        <rFont val="Times New Roman"/>
        <family val="1"/>
      </rPr>
      <t xml:space="preserve"> </t>
    </r>
    <r>
      <rPr>
        <b/>
        <u/>
        <sz val="12"/>
        <color theme="1"/>
        <rFont val="Times New Roman"/>
        <family val="1"/>
      </rPr>
      <t>In 2021 finish water</t>
    </r>
    <r>
      <rPr>
        <b/>
        <sz val="12"/>
        <color rgb="FFFF0000"/>
        <rFont val="Times New Roman"/>
        <family val="1"/>
      </rPr>
      <t xml:space="preserve"> </t>
    </r>
    <r>
      <rPr>
        <b/>
        <sz val="12"/>
        <color theme="1"/>
        <rFont val="Times New Roman"/>
        <family val="1"/>
      </rPr>
      <t>met all existing state and federal health and reporting standards.</t>
    </r>
  </si>
  <si>
    <r>
      <rPr>
        <b/>
        <sz val="12"/>
        <color theme="1"/>
        <rFont val="Times New Roman"/>
        <family val="1"/>
      </rPr>
      <t xml:space="preserve">Good: </t>
    </r>
    <r>
      <rPr>
        <b/>
        <u/>
        <sz val="12"/>
        <color theme="1"/>
        <rFont val="Times New Roman"/>
        <family val="1"/>
      </rPr>
      <t>In 2021 finish water</t>
    </r>
    <r>
      <rPr>
        <b/>
        <sz val="12"/>
        <color theme="1"/>
        <rFont val="Times New Roman"/>
        <family val="1"/>
      </rPr>
      <t xml:space="preserve"> had one or more exceedance</t>
    </r>
    <r>
      <rPr>
        <b/>
        <u/>
        <sz val="12"/>
        <color theme="1"/>
        <rFont val="Times New Roman"/>
        <family val="1"/>
      </rPr>
      <t>s</t>
    </r>
    <r>
      <rPr>
        <b/>
        <sz val="12"/>
        <color theme="1"/>
        <rFont val="Times New Roman"/>
        <family val="1"/>
      </rPr>
      <t xml:space="preserve"> of </t>
    </r>
    <r>
      <rPr>
        <b/>
        <u/>
        <sz val="12"/>
        <color theme="1"/>
        <rFont val="Times New Roman"/>
        <family val="1"/>
      </rPr>
      <t>the</t>
    </r>
    <r>
      <rPr>
        <b/>
        <sz val="12"/>
        <color rgb="FFFF0000"/>
        <rFont val="Times New Roman"/>
        <family val="1"/>
      </rPr>
      <t xml:space="preserve"> </t>
    </r>
    <r>
      <rPr>
        <b/>
        <u/>
        <sz val="12"/>
        <color theme="1"/>
        <rFont val="Times New Roman"/>
        <family val="1"/>
      </rPr>
      <t>T</t>
    </r>
    <r>
      <rPr>
        <b/>
        <sz val="12"/>
        <color theme="1"/>
        <rFont val="Times New Roman"/>
        <family val="1"/>
      </rPr>
      <t xml:space="preserve">otal </t>
    </r>
    <r>
      <rPr>
        <b/>
        <u/>
        <sz val="12"/>
        <color theme="1"/>
        <rFont val="Times New Roman"/>
        <family val="1"/>
      </rPr>
      <t>C</t>
    </r>
    <r>
      <rPr>
        <b/>
        <sz val="12"/>
        <color theme="1"/>
        <rFont val="Times New Roman"/>
        <family val="1"/>
      </rPr>
      <t xml:space="preserve">oliform MCL and/or no more than one violation of an existing state and/or federal standard that posed a risk to public health and that violation was neither chronic nor repeated.  </t>
    </r>
  </si>
  <si>
    <t>Revised Grading System (changes are underlined):</t>
  </si>
  <si>
    <t>Final Grade/Status</t>
  </si>
  <si>
    <t>Links to 2021 Consumer Confidence Reports</t>
  </si>
  <si>
    <t xml:space="preserve">http://www.commwater.com/wp-content/uploads/217742_Water-Quality-Reprt-FINAL-1.pdf </t>
  </si>
  <si>
    <t xml:space="preserve">http://www.barnstablefiredistrict.com/wp-content/uploads/CCR-2021.pdf </t>
  </si>
  <si>
    <t xml:space="preserve">https://www.townofbarnstable.us/Departments/watersupply/Reports_and_Regulations/Hyannis-Water-System-Quality-Report-.pdf </t>
  </si>
  <si>
    <t>https://bournewaterdistrict.com/uploads/pdf/ccr/2021CCR.pdf</t>
  </si>
  <si>
    <t xml:space="preserve">https://www.buzzardsbaywaterdistrict.com/student-life </t>
  </si>
  <si>
    <t>https://www.northsagamorewaterdistrict.com/_files/ugd/3cea34_d7a9bf57daf148d5ab97a90aacec4d29.pdf</t>
  </si>
  <si>
    <t>https://www.102iw.ang.af.mil/Portals/2/documents/community/CCR_Final_2021.pdf</t>
  </si>
  <si>
    <t>https://portal.laserfiche.com/Portal/DocView.aspx?id=173159&amp;repo=r-153f9d98</t>
  </si>
  <si>
    <t xml:space="preserve">https://www.chatham-ma.gov/DocumentCenter/View/4398/2021-Annual-Water-Quality-Report- </t>
  </si>
  <si>
    <t>https://www.denniswater.org/sites/g/files/vyhlif4326/f/uploads/ccr2021_for_website.pdf</t>
  </si>
  <si>
    <t xml:space="preserve">https://www.eastham-ma.gov/ArchiveCenter/ViewFile/Item/97   </t>
  </si>
  <si>
    <t>https://www.falmouthma.gov/DocumentCenter/View/11979/CCR-2021</t>
  </si>
  <si>
    <t>https://www.harwichwater.com/assets/CCR/2021%20Harwich%20CCR.pdf</t>
  </si>
  <si>
    <t xml:space="preserve">http://www.mashpeewaterdistrict.com/annualreport/2022/2021-water-rpt.pdf </t>
  </si>
  <si>
    <t xml:space="preserve">https://www.town.orleans.ma.us/1101/Water-Quality-Reports </t>
  </si>
  <si>
    <t xml:space="preserve">https://www.provincetown-ma.gov/ArchiveCenter/ViewFile/Item/27419 </t>
  </si>
  <si>
    <t>https://www.sandwichwater.com/ccr-2022.pdf</t>
  </si>
  <si>
    <t xml:space="preserve">https://acrobat.adobe.com/link/track?uri=urn:aaid:scds:US:9c5c713d-96b7-3e1e-b4ef-cda2e016f570#pageNum=1   </t>
  </si>
  <si>
    <t>https://www.yarmouth.ma.us/DocumentCenter/View/15959/2021-Water-Quality-Report</t>
  </si>
  <si>
    <t>http://www.cotuitfiredistrict.org/waterdepartment/files/2022/04/Cotuit-Water-Brochure-2021.pdf</t>
  </si>
  <si>
    <t>Last year</t>
  </si>
  <si>
    <t>Poor: 2 or more violations of a state and/or federal standard that poses a risk to public health or a violation that is repeated or persist through more than one sampling round.</t>
  </si>
  <si>
    <r>
      <t xml:space="preserve">Poor: </t>
    </r>
    <r>
      <rPr>
        <b/>
        <u/>
        <sz val="12"/>
        <color theme="1"/>
        <rFont val="Times New Roman"/>
        <family val="1"/>
      </rPr>
      <t>In 2021 finish water</t>
    </r>
    <r>
      <rPr>
        <b/>
        <sz val="12"/>
        <color theme="1"/>
        <rFont val="Times New Roman"/>
        <family val="1"/>
      </rPr>
      <t xml:space="preserve"> had </t>
    </r>
    <r>
      <rPr>
        <b/>
        <u/>
        <sz val="12"/>
        <color theme="1"/>
        <rFont val="Times New Roman"/>
        <family val="1"/>
      </rPr>
      <t>violations of two or more</t>
    </r>
    <r>
      <rPr>
        <b/>
        <sz val="12"/>
        <color theme="1"/>
        <rFont val="Times New Roman"/>
        <family val="1"/>
      </rPr>
      <t xml:space="preserve"> existing state and/or federal standard(s) that posed a risk to public health or a violation that was repeated or persisted through more than one sampling round</t>
    </r>
  </si>
  <si>
    <t>Summary of 2021 Consumer Confidence Reports and information from public water suppliers, SOTW grades, and explanation</t>
  </si>
  <si>
    <t>Change this year</t>
  </si>
  <si>
    <t>Note: Of the 16 Excellent, 10 had detectable PFAS6 but met the PFAS6 MCL; 6 had no detectable PFAS6.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</si>
</sst>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u/>
      <sz val="12"/>
      <color theme="1"/>
      <name val="Times New Roman"/>
      <family val="1"/>
    </font>
    <font>
      <b/>
      <sz val="12"/>
      <color theme="1"/>
      <name val="Times New Roman"/>
      <family val="1"/>
    </font>
    <font>
      <b/>
      <sz val="12"/>
      <color rgb="FFFF0000"/>
      <name val="Times New Roman"/>
      <family val="1"/>
    </font>
    <font>
      <sz val="12"/>
      <color theme="1"/>
      <name val="Calibri (Body)"/>
    </font>
    <font>
      <i/>
      <sz val="12"/>
      <color rgb="FF000000"/>
      <name val="Calibri"/>
      <family val="2"/>
      <scheme val="minor"/>
    </font>
    <font>
      <i/>
      <sz val="12"/>
      <color rgb="FF000000"/>
      <name val="Calibri (Body)"/>
    </font>
    <font>
      <i/>
      <sz val="12"/>
      <color theme="1"/>
      <name val="Calibri"/>
      <family val="2"/>
      <scheme val="minor"/>
    </font>
    <font>
      <i/>
      <sz val="12"/>
      <color theme="1"/>
      <name val="Calibri (Body)"/>
    </font>
    <font>
      <u/>
      <sz val="12"/>
      <color theme="10"/>
      <name val="Calibri"/>
      <family val="2"/>
      <scheme val="minor"/>
    </font>
    <font>
      <sz val="12"/>
      <color theme="1"/>
      <name val="Times New Roman"/>
      <family val="1"/>
    </font>
    <font>
      <sz val="12"/>
      <color rgb="FF000000"/>
      <name val="Times New Roman"/>
      <family val="1"/>
    </font>
    <font>
      <b/>
      <sz val="12"/>
      <color rgb="FF000000"/>
      <name val="Times New Roman"/>
      <family val="1"/>
    </font>
  </fonts>
  <fills count="8">
    <fill>
      <patternFill patternType="none"/>
    </fill>
    <fill>
      <patternFill patternType="gray125"/>
    </fill>
    <fill>
      <patternFill patternType="solid">
        <fgColor rgb="FFFFFF00"/>
        <bgColor rgb="FF000000"/>
      </patternFill>
    </fill>
    <fill>
      <patternFill patternType="solid">
        <fgColor rgb="FF92D050"/>
        <bgColor rgb="FF000000"/>
      </patternFill>
    </fill>
    <fill>
      <patternFill patternType="solid">
        <fgColor rgb="FFFF0000"/>
        <bgColor rgb="FF000000"/>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0" fillId="0" borderId="0" xfId="0"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1" fillId="0" borderId="0" xfId="0" applyFont="1" applyAlignment="1">
      <alignment horizontal="left" vertical="top"/>
    </xf>
    <xf numFmtId="0" fontId="0" fillId="0" borderId="0" xfId="0" applyAlignment="1">
      <alignment horizontal="left" vertical="top" wrapText="1"/>
    </xf>
    <xf numFmtId="14" fontId="2" fillId="0" borderId="2" xfId="0" applyNumberFormat="1" applyFont="1" applyBorder="1" applyAlignment="1">
      <alignment horizontal="left" vertical="top"/>
    </xf>
    <xf numFmtId="14" fontId="2" fillId="0" borderId="3" xfId="0" applyNumberFormat="1" applyFont="1" applyBorder="1" applyAlignment="1">
      <alignment horizontal="left" vertical="top" wrapText="1"/>
    </xf>
    <xf numFmtId="0" fontId="3" fillId="0" borderId="4" xfId="0" applyFont="1" applyBorder="1" applyAlignment="1">
      <alignment horizontal="left" vertical="top"/>
    </xf>
    <xf numFmtId="0" fontId="2" fillId="0" borderId="5" xfId="0" applyFont="1" applyBorder="1" applyAlignment="1">
      <alignment horizontal="left" vertical="top" wrapText="1"/>
    </xf>
    <xf numFmtId="0" fontId="3" fillId="0" borderId="5" xfId="0" applyFont="1" applyBorder="1" applyAlignment="1">
      <alignment horizontal="left" vertical="top" wrapText="1"/>
    </xf>
    <xf numFmtId="0" fontId="2" fillId="0" borderId="4" xfId="0" applyFont="1" applyBorder="1" applyAlignment="1">
      <alignment horizontal="left" vertical="top"/>
    </xf>
    <xf numFmtId="0" fontId="2" fillId="0" borderId="6" xfId="0" applyFont="1" applyBorder="1" applyAlignment="1">
      <alignment horizontal="left" vertical="top"/>
    </xf>
    <xf numFmtId="0" fontId="2" fillId="2" borderId="7" xfId="0" applyFont="1" applyFill="1" applyBorder="1" applyAlignment="1">
      <alignment horizontal="left" vertical="top"/>
    </xf>
    <xf numFmtId="0" fontId="2" fillId="0" borderId="8" xfId="0" applyFont="1" applyBorder="1" applyAlignment="1">
      <alignment horizontal="left" vertical="top" wrapText="1"/>
    </xf>
    <xf numFmtId="0" fontId="0" fillId="0" borderId="0" xfId="0" applyFont="1" applyAlignment="1">
      <alignment horizontal="left" vertical="top" wrapText="1"/>
    </xf>
    <xf numFmtId="0" fontId="3" fillId="0" borderId="1" xfId="0" applyFont="1" applyBorder="1" applyAlignment="1">
      <alignment horizontal="left" vertical="top"/>
    </xf>
    <xf numFmtId="0" fontId="2" fillId="2" borderId="0" xfId="0" applyFont="1" applyFill="1" applyAlignment="1">
      <alignment horizontal="left" vertical="top"/>
    </xf>
    <xf numFmtId="0" fontId="2" fillId="3" borderId="0" xfId="0" applyFont="1" applyFill="1" applyAlignment="1">
      <alignment horizontal="left" vertical="top"/>
    </xf>
    <xf numFmtId="0" fontId="2" fillId="4" borderId="0" xfId="0" applyFont="1" applyFill="1" applyAlignment="1">
      <alignment horizontal="left" vertical="top"/>
    </xf>
    <xf numFmtId="0" fontId="2" fillId="0" borderId="9" xfId="0" applyFont="1" applyBorder="1" applyAlignment="1">
      <alignment horizontal="left" vertical="top" wrapText="1"/>
    </xf>
    <xf numFmtId="0" fontId="3" fillId="0" borderId="9" xfId="0" applyFont="1" applyBorder="1" applyAlignment="1">
      <alignment horizontal="left" vertical="top" wrapText="1"/>
    </xf>
    <xf numFmtId="0" fontId="0" fillId="0" borderId="9" xfId="0" applyFont="1" applyBorder="1" applyAlignment="1">
      <alignment horizontal="left" vertical="top" wrapText="1"/>
    </xf>
    <xf numFmtId="0" fontId="0" fillId="0" borderId="9" xfId="0" applyBorder="1" applyAlignment="1">
      <alignment horizontal="left" vertical="top" wrapText="1"/>
    </xf>
    <xf numFmtId="0" fontId="1" fillId="0" borderId="9" xfId="0" applyFont="1" applyBorder="1" applyAlignment="1">
      <alignment horizontal="left" vertical="top" wrapText="1"/>
    </xf>
    <xf numFmtId="14" fontId="0" fillId="0" borderId="0" xfId="0" applyNumberFormat="1" applyAlignment="1">
      <alignment horizontal="left" vertical="top" wrapText="1"/>
    </xf>
    <xf numFmtId="0" fontId="1" fillId="0" borderId="4" xfId="0" applyFont="1" applyBorder="1" applyAlignment="1">
      <alignment horizontal="left" vertical="top"/>
    </xf>
    <xf numFmtId="0" fontId="0" fillId="0" borderId="0" xfId="0" applyBorder="1" applyAlignment="1">
      <alignment horizontal="left" vertical="top" wrapText="1"/>
    </xf>
    <xf numFmtId="0" fontId="0" fillId="0" borderId="0" xfId="0" applyFont="1" applyBorder="1" applyAlignment="1">
      <alignment horizontal="left" vertical="top" wrapText="1"/>
    </xf>
    <xf numFmtId="0" fontId="2" fillId="0" borderId="0" xfId="0" applyFont="1" applyBorder="1" applyAlignment="1">
      <alignment horizontal="left" vertical="top" wrapText="1"/>
    </xf>
    <xf numFmtId="0" fontId="0" fillId="5" borderId="9" xfId="0" applyFont="1" applyFill="1" applyBorder="1" applyAlignment="1">
      <alignment horizontal="left" vertical="top" wrapText="1"/>
    </xf>
    <xf numFmtId="0" fontId="2" fillId="0" borderId="9" xfId="0" applyFont="1" applyFill="1" applyBorder="1" applyAlignment="1">
      <alignment horizontal="left" vertical="top" wrapText="1"/>
    </xf>
    <xf numFmtId="0" fontId="1" fillId="0" borderId="0" xfId="0" applyFont="1"/>
    <xf numFmtId="0" fontId="0" fillId="0" borderId="0" xfId="0" applyFont="1"/>
    <xf numFmtId="0" fontId="4" fillId="5" borderId="9"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6" borderId="9" xfId="0" applyFont="1" applyFill="1" applyBorder="1" applyAlignment="1">
      <alignment horizontal="left" vertical="top" wrapText="1"/>
    </xf>
    <xf numFmtId="0" fontId="7" fillId="0" borderId="9" xfId="0" applyFont="1" applyFill="1" applyBorder="1" applyAlignment="1">
      <alignment horizontal="left" vertical="top" wrapText="1"/>
    </xf>
    <xf numFmtId="0" fontId="1" fillId="0" borderId="0" xfId="0" applyFont="1" applyBorder="1" applyAlignment="1">
      <alignment horizontal="left" vertical="top"/>
    </xf>
    <xf numFmtId="0" fontId="0" fillId="0" borderId="0" xfId="0" applyBorder="1"/>
    <xf numFmtId="0" fontId="1" fillId="0" borderId="0" xfId="0" applyFont="1" applyBorder="1" applyAlignment="1">
      <alignment horizontal="left" vertical="top" wrapText="1"/>
    </xf>
    <xf numFmtId="0" fontId="0" fillId="0" borderId="0" xfId="0" applyFont="1" applyFill="1" applyBorder="1" applyAlignment="1">
      <alignment horizontal="left" vertical="top" wrapText="1"/>
    </xf>
    <xf numFmtId="0" fontId="0" fillId="7" borderId="9" xfId="0" applyFont="1" applyFill="1" applyBorder="1" applyAlignment="1">
      <alignment horizontal="left" vertical="top" wrapText="1"/>
    </xf>
    <xf numFmtId="0" fontId="5" fillId="6" borderId="9" xfId="0" applyFont="1" applyFill="1" applyBorder="1" applyAlignment="1">
      <alignment horizontal="left" vertical="top" wrapText="1"/>
    </xf>
    <xf numFmtId="0" fontId="3" fillId="0" borderId="0" xfId="0" applyFont="1" applyBorder="1" applyAlignment="1">
      <alignment horizontal="left" vertical="top"/>
    </xf>
    <xf numFmtId="0" fontId="3" fillId="0" borderId="9" xfId="0" applyFont="1" applyFill="1" applyBorder="1" applyAlignment="1">
      <alignment horizontal="left" vertical="top" wrapText="1"/>
    </xf>
    <xf numFmtId="0" fontId="12" fillId="0" borderId="0" xfId="1" applyAlignment="1">
      <alignment horizontal="left" vertical="top"/>
    </xf>
    <xf numFmtId="0" fontId="12" fillId="0" borderId="0" xfId="1"/>
    <xf numFmtId="0" fontId="2" fillId="0" borderId="10" xfId="0" applyFont="1" applyBorder="1" applyAlignment="1">
      <alignment horizontal="left" vertical="top"/>
    </xf>
    <xf numFmtId="0" fontId="5" fillId="7" borderId="0" xfId="0" applyFont="1" applyFill="1" applyAlignment="1">
      <alignment horizontal="left" vertical="top" wrapText="1"/>
    </xf>
    <xf numFmtId="0" fontId="5" fillId="0" borderId="0" xfId="0" applyFont="1"/>
    <xf numFmtId="0" fontId="13" fillId="0" borderId="0" xfId="0" applyFont="1" applyAlignment="1">
      <alignment horizontal="left" vertical="top" wrapText="1"/>
    </xf>
    <xf numFmtId="0" fontId="13" fillId="0" borderId="0" xfId="0" applyFont="1"/>
    <xf numFmtId="0" fontId="5" fillId="0" borderId="0" xfId="0" applyFont="1" applyAlignment="1">
      <alignment horizontal="left" vertical="top" wrapText="1"/>
    </xf>
    <xf numFmtId="0" fontId="14" fillId="0" borderId="9" xfId="0" applyFont="1" applyBorder="1" applyAlignment="1">
      <alignment horizontal="left" vertical="top" wrapText="1"/>
    </xf>
    <xf numFmtId="0" fontId="13" fillId="0" borderId="9" xfId="0" applyFont="1" applyBorder="1" applyAlignment="1">
      <alignment horizontal="left" vertical="top" wrapText="1"/>
    </xf>
    <xf numFmtId="0" fontId="5" fillId="5" borderId="9" xfId="0" applyFont="1" applyFill="1" applyBorder="1" applyAlignment="1">
      <alignment horizontal="left" vertical="top" wrapText="1"/>
    </xf>
    <xf numFmtId="0" fontId="5" fillId="7" borderId="9" xfId="0" applyFont="1" applyFill="1" applyBorder="1" applyAlignment="1">
      <alignment horizontal="left" vertical="top" wrapText="1"/>
    </xf>
    <xf numFmtId="0" fontId="14" fillId="0" borderId="9" xfId="0" applyFont="1" applyFill="1" applyBorder="1" applyAlignment="1">
      <alignment horizontal="left" vertical="top" wrapText="1"/>
    </xf>
    <xf numFmtId="0" fontId="15" fillId="0" borderId="0" xfId="0" applyFont="1" applyAlignment="1">
      <alignment horizontal="left" vertical="top"/>
    </xf>
    <xf numFmtId="0" fontId="14" fillId="0" borderId="0" xfId="0" applyFont="1" applyAlignment="1">
      <alignment horizontal="left" vertical="top" wrapText="1"/>
    </xf>
    <xf numFmtId="0" fontId="13" fillId="0" borderId="0" xfId="0" applyFont="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https://portal.laserfiche.com/Portal/DocView.aspx?id=173159&amp;repo=r-153f9d98" TargetMode="External"/><Relationship Id="rId13" Type="http://schemas.openxmlformats.org/officeDocument/2006/relationships/hyperlink" Target="https://www.harwichwater.com/assets/CCR/2021%20Harwich%20CCR.pdf" TargetMode="External"/><Relationship Id="rId18" Type="http://schemas.openxmlformats.org/officeDocument/2006/relationships/hyperlink" Target="https://acrobat.adobe.com/link/track?uri=urn:aaid:scds:US:9c5c713d-96b7-3e1e-b4ef-cda2e016f570" TargetMode="External"/><Relationship Id="rId3" Type="http://schemas.openxmlformats.org/officeDocument/2006/relationships/hyperlink" Target="https://www.townofbarnstable.us/Departments/watersupply/Reports_and_Regulations/Hyannis-Water-System-Quality-Report-.pdf" TargetMode="External"/><Relationship Id="rId7" Type="http://schemas.openxmlformats.org/officeDocument/2006/relationships/hyperlink" Target="https://www.102iw.ang.af.mil/Portals/2/documents/community/CCR_Final_2021.pdf" TargetMode="External"/><Relationship Id="rId12" Type="http://schemas.openxmlformats.org/officeDocument/2006/relationships/hyperlink" Target="https://www.falmouthma.gov/DocumentCenter/View/11979/CCR-2021" TargetMode="External"/><Relationship Id="rId17" Type="http://schemas.openxmlformats.org/officeDocument/2006/relationships/hyperlink" Target="https://www.sandwichwater.com/ccr-2022.pdf" TargetMode="External"/><Relationship Id="rId2" Type="http://schemas.openxmlformats.org/officeDocument/2006/relationships/hyperlink" Target="http://www.barnstablefiredistrict.com/wp-content/uploads/CCR-2021.pdf" TargetMode="External"/><Relationship Id="rId16" Type="http://schemas.openxmlformats.org/officeDocument/2006/relationships/hyperlink" Target="https://www.provincetown-ma.gov/ArchiveCenter/ViewFile/Item/27419" TargetMode="External"/><Relationship Id="rId20" Type="http://schemas.openxmlformats.org/officeDocument/2006/relationships/hyperlink" Target="http://www.cotuitfiredistrict.org/waterdepartment/files/2022/04/Cotuit-Water-Brochure-2021.pdf" TargetMode="External"/><Relationship Id="rId1" Type="http://schemas.openxmlformats.org/officeDocument/2006/relationships/hyperlink" Target="http://www.commwater.com/wp-content/uploads/217742_Water-Quality-Reprt-FINAL-1.pdf" TargetMode="External"/><Relationship Id="rId6" Type="http://schemas.openxmlformats.org/officeDocument/2006/relationships/hyperlink" Target="https://www.northsagamorewaterdistrict.com/_files/ugd/3cea34_d7a9bf57daf148d5ab97a90aacec4d29.pdf" TargetMode="External"/><Relationship Id="rId11" Type="http://schemas.openxmlformats.org/officeDocument/2006/relationships/hyperlink" Target="https://www.eastham-ma.gov/ArchiveCenter/ViewFile/Item/97" TargetMode="External"/><Relationship Id="rId5" Type="http://schemas.openxmlformats.org/officeDocument/2006/relationships/hyperlink" Target="https://www.buzzardsbaywaterdistrict.com/student-life" TargetMode="External"/><Relationship Id="rId15" Type="http://schemas.openxmlformats.org/officeDocument/2006/relationships/hyperlink" Target="https://www.town.orleans.ma.us/1101/Water-Quality-Reports" TargetMode="External"/><Relationship Id="rId10" Type="http://schemas.openxmlformats.org/officeDocument/2006/relationships/hyperlink" Target="https://www.denniswater.org/sites/g/files/vyhlif4326/f/uploads/ccr2021_for_website.pdf" TargetMode="External"/><Relationship Id="rId19" Type="http://schemas.openxmlformats.org/officeDocument/2006/relationships/hyperlink" Target="https://www.yarmouth.ma.us/DocumentCenter/View/15959/2021-Water-Quality-Report" TargetMode="External"/><Relationship Id="rId4" Type="http://schemas.openxmlformats.org/officeDocument/2006/relationships/hyperlink" Target="https://bournewaterdistrict.com/uploads/pdf/ccr/2021CCR.pdf" TargetMode="External"/><Relationship Id="rId9" Type="http://schemas.openxmlformats.org/officeDocument/2006/relationships/hyperlink" Target="https://www.chatham-ma.gov/DocumentCenter/View/4398/2021-Annual-Water-Quality-Report-" TargetMode="External"/><Relationship Id="rId14" Type="http://schemas.openxmlformats.org/officeDocument/2006/relationships/hyperlink" Target="http://www.mashpeewaterdistrict.com/annualreport/2022/2021-water-rp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402D7-D5B3-FC43-959F-246E2BCB0C86}">
  <sheetPr>
    <pageSetUpPr fitToPage="1"/>
  </sheetPr>
  <dimension ref="A1:D32"/>
  <sheetViews>
    <sheetView tabSelected="1" workbookViewId="0">
      <selection activeCell="E7" sqref="E7"/>
    </sheetView>
  </sheetViews>
  <sheetFormatPr baseColWidth="10" defaultRowHeight="16" x14ac:dyDescent="0.2"/>
  <cols>
    <col min="1" max="1" width="29" style="54" customWidth="1"/>
    <col min="2" max="2" width="24.5" style="54" customWidth="1"/>
    <col min="3" max="3" width="66.6640625" style="54" customWidth="1"/>
    <col min="4" max="4" width="10.83203125" style="54"/>
  </cols>
  <sheetData>
    <row r="1" spans="1:3" x14ac:dyDescent="0.2">
      <c r="A1" s="52" t="s">
        <v>100</v>
      </c>
      <c r="B1" s="53"/>
      <c r="C1" s="53"/>
    </row>
    <row r="2" spans="1:3" x14ac:dyDescent="0.2">
      <c r="A2" s="52"/>
      <c r="B2" s="53"/>
      <c r="C2" s="53"/>
    </row>
    <row r="3" spans="1:3" ht="17" x14ac:dyDescent="0.2">
      <c r="A3" s="55" t="s">
        <v>101</v>
      </c>
      <c r="B3" s="53"/>
      <c r="C3" s="53"/>
    </row>
    <row r="4" spans="1:3" ht="17" x14ac:dyDescent="0.2">
      <c r="A4" s="55" t="s">
        <v>94</v>
      </c>
      <c r="B4" s="55" t="s">
        <v>56</v>
      </c>
      <c r="C4" s="55" t="s">
        <v>3</v>
      </c>
    </row>
    <row r="5" spans="1:3" ht="34" x14ac:dyDescent="0.2">
      <c r="A5" s="56" t="s">
        <v>42</v>
      </c>
      <c r="B5" s="45" t="str">
        <f>'2022 Status and Supporting Info'!E7</f>
        <v>Excellent *</v>
      </c>
      <c r="C5" s="57" t="str">
        <f>'2022 Status and Supporting Info'!F7</f>
        <v>All state and federal standards (MCLs) were met including the new PFAS6 MCL. * indicates PFAS6 was detected but levels met the MCL.</v>
      </c>
    </row>
    <row r="6" spans="1:3" ht="34" x14ac:dyDescent="0.2">
      <c r="A6" s="56" t="s">
        <v>7</v>
      </c>
      <c r="B6" s="45" t="str">
        <f>'2022 Status and Supporting Info'!E8</f>
        <v>Excellent *</v>
      </c>
      <c r="C6" s="57" t="str">
        <f>'2022 Status and Supporting Info'!F8</f>
        <v>All state and federal standards (MCLs) were met including the new PFAS6 MCL. * indicates PFAS6 was detected but levels met the MCL.</v>
      </c>
    </row>
    <row r="7" spans="1:3" ht="34" x14ac:dyDescent="0.2">
      <c r="A7" s="56" t="s">
        <v>10</v>
      </c>
      <c r="B7" s="45" t="str">
        <f>'2022 Status and Supporting Info'!E9</f>
        <v>Excellent *</v>
      </c>
      <c r="C7" s="57" t="str">
        <f>'2022 Status and Supporting Info'!F9</f>
        <v>All state and federal standards (MCLs) were met including the new PFAS6 MCL. * indicates PFAS6 was detected but levels met the MCL.</v>
      </c>
    </row>
    <row r="8" spans="1:3" ht="34" x14ac:dyDescent="0.2">
      <c r="A8" s="56" t="s">
        <v>11</v>
      </c>
      <c r="B8" s="45" t="str">
        <f>'2022 Status and Supporting Info'!E10</f>
        <v>Excellent *</v>
      </c>
      <c r="C8" s="57" t="str">
        <f>'2022 Status and Supporting Info'!F10</f>
        <v>All state and federal standards (MCLs) were met including the new PFAS6 MCL. * indicates PFAS6 was detected but levels met the MCL.</v>
      </c>
    </row>
    <row r="9" spans="1:3" ht="34" x14ac:dyDescent="0.2">
      <c r="A9" s="56" t="s">
        <v>12</v>
      </c>
      <c r="B9" s="45" t="str">
        <f>'2022 Status and Supporting Info'!E11</f>
        <v>Excellent *</v>
      </c>
      <c r="C9" s="57" t="str">
        <f>'2022 Status and Supporting Info'!F11</f>
        <v>All state and federal standards (MCLs) were met including the new PFAS6 MCL. * indicates PFAS6 was detected but levels met the MCL.</v>
      </c>
    </row>
    <row r="10" spans="1:3" ht="32" customHeight="1" x14ac:dyDescent="0.2">
      <c r="A10" s="56" t="s">
        <v>14</v>
      </c>
      <c r="B10" s="58" t="str">
        <f>'2022 Status and Supporting Info'!E12</f>
        <v xml:space="preserve">Good </v>
      </c>
      <c r="C10" s="57" t="str">
        <f>'2022 Status and Supporting Info'!F12</f>
        <v>There were several violations of the Total Coliform MCL, but otherwise all state and federal standards (MCLs) were met including the new PFAS6 MCL.</v>
      </c>
    </row>
    <row r="11" spans="1:3" ht="33" customHeight="1" x14ac:dyDescent="0.2">
      <c r="A11" s="56" t="s">
        <v>16</v>
      </c>
      <c r="B11" s="45" t="str">
        <f>'2022 Status and Supporting Info'!E13</f>
        <v xml:space="preserve">Excellent  </v>
      </c>
      <c r="C11" s="57" t="str">
        <f>'2022 Status and Supporting Info'!F13</f>
        <v xml:space="preserve">All state and federal standards (MCLs) were met including the new PFAS6 MCL.  </v>
      </c>
    </row>
    <row r="12" spans="1:3" ht="66" customHeight="1" x14ac:dyDescent="0.2">
      <c r="A12" s="56" t="s">
        <v>18</v>
      </c>
      <c r="B12" s="59" t="str">
        <f>'2022 Status and Supporting Info'!E14</f>
        <v>Poor *</v>
      </c>
      <c r="C12" s="57" t="str">
        <f>'2022 Status and Supporting Info'!F14</f>
        <v>There were violations of two MCLs: Total Coliform and E. coli. The latter required four corrective actions including issuance of a boil-water order to protect consumers and public health. PFAS6 was detected in 2020 but met the MCL.</v>
      </c>
    </row>
    <row r="13" spans="1:3" ht="43" customHeight="1" x14ac:dyDescent="0.2">
      <c r="A13" s="56" t="s">
        <v>43</v>
      </c>
      <c r="B13" s="45" t="str">
        <f>'2022 Status and Supporting Info'!E15</f>
        <v>Excellent</v>
      </c>
      <c r="C13" s="57" t="str">
        <f>'2022 Status and Supporting Info'!F15</f>
        <v xml:space="preserve">All state and federal standards (MCLs) were met including the new PFAS6 MCL.  </v>
      </c>
    </row>
    <row r="14" spans="1:3" ht="34" x14ac:dyDescent="0.2">
      <c r="A14" s="56" t="s">
        <v>57</v>
      </c>
      <c r="B14" s="45" t="str">
        <f>'2022 Status and Supporting Info'!E16</f>
        <v>Excellent *</v>
      </c>
      <c r="C14" s="57" t="str">
        <f>'2022 Status and Supporting Info'!F16</f>
        <v>All state and federal standards (MCLs) were met including the new PFAS6 MCL. * indicates PFAS6 was detected but levels met the MCL.</v>
      </c>
    </row>
    <row r="15" spans="1:3" ht="34" x14ac:dyDescent="0.2">
      <c r="A15" s="56" t="s">
        <v>45</v>
      </c>
      <c r="B15" s="45" t="str">
        <f>'2022 Status and Supporting Info'!E17</f>
        <v>Excellent *</v>
      </c>
      <c r="C15" s="57" t="str">
        <f>'2022 Status and Supporting Info'!F17</f>
        <v>All state and federal standards (MCLs) were met including the new PFAS6 MCL. * indicates PFAS6 was detected but levels met the MCL.</v>
      </c>
    </row>
    <row r="16" spans="1:3" ht="34" x14ac:dyDescent="0.2">
      <c r="A16" s="60" t="s">
        <v>41</v>
      </c>
      <c r="B16" s="45" t="str">
        <f>'2022 Status and Supporting Info'!E18</f>
        <v>Excellent</v>
      </c>
      <c r="C16" s="57" t="str">
        <f>'2022 Status and Supporting Info'!F18</f>
        <v xml:space="preserve">All state and federal standards (MCLs) were met including the new PFAS6 MCL.  </v>
      </c>
    </row>
    <row r="17" spans="1:3" ht="34" x14ac:dyDescent="0.2">
      <c r="A17" s="56" t="s">
        <v>46</v>
      </c>
      <c r="B17" s="45" t="str">
        <f>'2022 Status and Supporting Info'!E19</f>
        <v>Excellent *</v>
      </c>
      <c r="C17" s="57" t="str">
        <f>'2022 Status and Supporting Info'!F19</f>
        <v>All state and federal standards (MCLs) were met including the new PFAS6 MCL. * indicates PFAS6 was detected but levels met the MCL.</v>
      </c>
    </row>
    <row r="18" spans="1:3" ht="34" x14ac:dyDescent="0.2">
      <c r="A18" s="56" t="s">
        <v>47</v>
      </c>
      <c r="B18" s="45" t="str">
        <f>'2022 Status and Supporting Info'!E20</f>
        <v>Excellent</v>
      </c>
      <c r="C18" s="57" t="str">
        <f>'2022 Status and Supporting Info'!F20</f>
        <v xml:space="preserve">All state and federal standards (MCLs) were met including the new PFAS6 MCL.  </v>
      </c>
    </row>
    <row r="19" spans="1:3" ht="34" x14ac:dyDescent="0.2">
      <c r="A19" s="56" t="s">
        <v>26</v>
      </c>
      <c r="B19" s="45" t="str">
        <f>'2022 Status and Supporting Info'!E21</f>
        <v>Excellent *</v>
      </c>
      <c r="C19" s="57" t="str">
        <f>'2022 Status and Supporting Info'!F21</f>
        <v>All state and federal standards (MCLs) were met including the new PFAS6 MCL. * indicates PFAS6 was detected but levels met the MCL.</v>
      </c>
    </row>
    <row r="20" spans="1:3" ht="34" x14ac:dyDescent="0.2">
      <c r="A20" s="56" t="s">
        <v>27</v>
      </c>
      <c r="B20" s="45" t="str">
        <f>'2022 Status and Supporting Info'!E22</f>
        <v>Excellent</v>
      </c>
      <c r="C20" s="57" t="str">
        <f>'2022 Status and Supporting Info'!F22</f>
        <v xml:space="preserve">All state and federal standards (MCLs) were met including the new PFAS6 MCL.  </v>
      </c>
    </row>
    <row r="21" spans="1:3" ht="34" x14ac:dyDescent="0.2">
      <c r="A21" s="56" t="s">
        <v>48</v>
      </c>
      <c r="B21" s="45" t="str">
        <f>'2022 Status and Supporting Info'!E23</f>
        <v>Excellent</v>
      </c>
      <c r="C21" s="57" t="str">
        <f>'2022 Status and Supporting Info'!F23</f>
        <v xml:space="preserve">All state and federal standards (MCLs) were met including the new PFAS6 MCL.  </v>
      </c>
    </row>
    <row r="22" spans="1:3" ht="34" x14ac:dyDescent="0.2">
      <c r="A22" s="56" t="s">
        <v>49</v>
      </c>
      <c r="B22" s="45" t="str">
        <f>'2022 Status and Supporting Info'!E24</f>
        <v>Excellent *</v>
      </c>
      <c r="C22" s="57" t="str">
        <f>'2022 Status and Supporting Info'!F24</f>
        <v>All state and federal standards (MCLs) were met including the new PFAS6 MCL. * indicates PFAS6 was detected but levels met the MCL.</v>
      </c>
    </row>
    <row r="23" spans="1:3" ht="34" x14ac:dyDescent="0.2">
      <c r="A23" s="56" t="s">
        <v>50</v>
      </c>
      <c r="B23" s="58" t="str">
        <f>'2022 Status and Supporting Info'!E25</f>
        <v xml:space="preserve">Good </v>
      </c>
      <c r="C23" s="57" t="str">
        <f>'2022 Status and Supporting Info'!F25</f>
        <v>There were several violations of the Total Coliform MCL, but otherwise all state and federal standards (MCLs) were met including the new PFAS6 MCL.</v>
      </c>
    </row>
    <row r="24" spans="1:3" ht="34" x14ac:dyDescent="0.2">
      <c r="A24" s="56" t="s">
        <v>51</v>
      </c>
      <c r="B24" s="59" t="str">
        <f>'2022 Status and Supporting Info'!E26</f>
        <v xml:space="preserve">Poor  </v>
      </c>
      <c r="C24" s="57" t="str">
        <f>'2022 Status and Supporting Info'!F26</f>
        <v xml:space="preserve">There were violations of two MCLs: Enterococci and PFAS6. </v>
      </c>
    </row>
    <row r="26" spans="1:3" x14ac:dyDescent="0.2">
      <c r="A26" s="61" t="s">
        <v>38</v>
      </c>
    </row>
    <row r="27" spans="1:3" ht="17" x14ac:dyDescent="0.2">
      <c r="A27" s="62" t="s">
        <v>8</v>
      </c>
      <c r="B27" s="63">
        <v>16</v>
      </c>
      <c r="C27" s="54" t="s">
        <v>132</v>
      </c>
    </row>
    <row r="28" spans="1:3" ht="17" x14ac:dyDescent="0.2">
      <c r="A28" s="62" t="s">
        <v>5</v>
      </c>
      <c r="B28" s="63">
        <v>2</v>
      </c>
    </row>
    <row r="29" spans="1:3" ht="17" x14ac:dyDescent="0.2">
      <c r="A29" s="62" t="s">
        <v>34</v>
      </c>
      <c r="B29" s="63">
        <v>2</v>
      </c>
    </row>
    <row r="32" spans="1:3" x14ac:dyDescent="0.2">
      <c r="A32" s="61" t="s">
        <v>39</v>
      </c>
      <c r="B32" s="63">
        <f>SUM(B27:B29)</f>
        <v>20</v>
      </c>
    </row>
  </sheetData>
  <pageMargins left="0.7" right="0.7" top="0.75" bottom="0.75" header="0.3" footer="0.3"/>
  <pageSetup scale="7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5CD00-A180-A44F-892A-039C94EC2FA7}">
  <sheetPr>
    <pageSetUpPr fitToPage="1"/>
  </sheetPr>
  <dimension ref="A1:F7"/>
  <sheetViews>
    <sheetView workbookViewId="0">
      <selection activeCell="D7" sqref="D7"/>
    </sheetView>
  </sheetViews>
  <sheetFormatPr baseColWidth="10" defaultRowHeight="16" x14ac:dyDescent="0.2"/>
  <cols>
    <col min="1" max="2" width="27.83203125" customWidth="1"/>
    <col min="3" max="3" width="32.6640625" customWidth="1"/>
    <col min="4" max="4" width="25.5" customWidth="1"/>
    <col min="5" max="5" width="37.1640625" customWidth="1"/>
    <col min="6" max="6" width="21.5" customWidth="1"/>
    <col min="7" max="7" width="26.1640625" customWidth="1"/>
  </cols>
  <sheetData>
    <row r="1" spans="1:6" x14ac:dyDescent="0.2">
      <c r="A1" s="34" t="s">
        <v>52</v>
      </c>
    </row>
    <row r="2" spans="1:6" x14ac:dyDescent="0.2">
      <c r="A2" s="34"/>
    </row>
    <row r="3" spans="1:6" ht="34" customHeight="1" x14ac:dyDescent="0.2">
      <c r="A3" s="40" t="s">
        <v>104</v>
      </c>
      <c r="B3" s="29"/>
      <c r="C3" s="29" t="s">
        <v>127</v>
      </c>
      <c r="D3" s="7" t="s">
        <v>131</v>
      </c>
      <c r="F3" s="29"/>
    </row>
    <row r="4" spans="1:6" ht="160" customHeight="1" x14ac:dyDescent="0.2">
      <c r="A4" s="45" t="s">
        <v>102</v>
      </c>
      <c r="B4" s="36" t="s">
        <v>103</v>
      </c>
      <c r="C4" s="51" t="s">
        <v>128</v>
      </c>
      <c r="D4" s="51" t="s">
        <v>129</v>
      </c>
      <c r="F4" s="7"/>
    </row>
    <row r="5" spans="1:6" x14ac:dyDescent="0.2">
      <c r="A5" s="41"/>
      <c r="B5" s="41"/>
      <c r="C5" s="41"/>
    </row>
    <row r="6" spans="1:6" ht="17" x14ac:dyDescent="0.2">
      <c r="A6" s="42" t="s">
        <v>63</v>
      </c>
      <c r="B6" s="30"/>
      <c r="C6" s="41"/>
    </row>
    <row r="7" spans="1:6" ht="85" x14ac:dyDescent="0.2">
      <c r="A7" s="43" t="s">
        <v>73</v>
      </c>
      <c r="B7" s="43"/>
      <c r="C7" s="41"/>
    </row>
  </sheetData>
  <pageMargins left="0.7" right="0.7" top="0.75" bottom="0.75" header="0.3" footer="0.3"/>
  <pageSetup scale="47"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36907-7A98-304C-B1BD-EC0BF83BBF3D}">
  <dimension ref="A1:G28"/>
  <sheetViews>
    <sheetView zoomScaleNormal="100" workbookViewId="0">
      <selection activeCell="B7" sqref="B7"/>
    </sheetView>
  </sheetViews>
  <sheetFormatPr baseColWidth="10" defaultRowHeight="16" x14ac:dyDescent="0.2"/>
  <cols>
    <col min="1" max="1" width="23.5" style="1" customWidth="1"/>
    <col min="2" max="2" width="76" style="7" customWidth="1"/>
    <col min="3" max="3" width="68.1640625" style="7" customWidth="1"/>
    <col min="4" max="4" width="26.5" style="7" customWidth="1"/>
    <col min="5" max="5" width="21.6640625" style="17" customWidth="1"/>
    <col min="6" max="6" width="31.1640625" style="7" customWidth="1"/>
    <col min="7" max="7" width="96.33203125" customWidth="1"/>
  </cols>
  <sheetData>
    <row r="1" spans="1:7" x14ac:dyDescent="0.2">
      <c r="A1" s="6" t="s">
        <v>54</v>
      </c>
      <c r="C1" s="27"/>
      <c r="D1" s="27"/>
    </row>
    <row r="2" spans="1:7" x14ac:dyDescent="0.2">
      <c r="A2" s="40" t="s">
        <v>55</v>
      </c>
      <c r="C2" s="27"/>
      <c r="D2" s="27"/>
    </row>
    <row r="3" spans="1:7" ht="36" customHeight="1" x14ac:dyDescent="0.2">
      <c r="A3" s="50" t="s">
        <v>53</v>
      </c>
      <c r="C3" s="17"/>
    </row>
    <row r="4" spans="1:7" x14ac:dyDescent="0.2">
      <c r="A4" s="28"/>
      <c r="B4" s="31"/>
      <c r="C4" s="31"/>
      <c r="D4" s="29"/>
      <c r="E4" s="30"/>
      <c r="F4" s="29"/>
    </row>
    <row r="5" spans="1:7" x14ac:dyDescent="0.2">
      <c r="A5" s="46" t="s">
        <v>130</v>
      </c>
      <c r="B5" s="31"/>
      <c r="C5" s="31"/>
      <c r="D5" s="30"/>
      <c r="E5" s="29"/>
    </row>
    <row r="6" spans="1:7" ht="68" x14ac:dyDescent="0.2">
      <c r="A6" s="23" t="s">
        <v>1</v>
      </c>
      <c r="B6" s="23" t="s">
        <v>66</v>
      </c>
      <c r="C6" s="23" t="s">
        <v>74</v>
      </c>
      <c r="D6" s="23" t="s">
        <v>91</v>
      </c>
      <c r="E6" s="26" t="s">
        <v>105</v>
      </c>
      <c r="F6" s="47" t="s">
        <v>92</v>
      </c>
      <c r="G6" s="47" t="s">
        <v>106</v>
      </c>
    </row>
    <row r="7" spans="1:7" ht="339" customHeight="1" x14ac:dyDescent="0.2">
      <c r="A7" s="22" t="s">
        <v>42</v>
      </c>
      <c r="B7" s="24" t="s">
        <v>64</v>
      </c>
      <c r="C7" s="22" t="s">
        <v>75</v>
      </c>
      <c r="D7" s="39" t="s">
        <v>59</v>
      </c>
      <c r="E7" s="38" t="s">
        <v>60</v>
      </c>
      <c r="F7" s="25" t="s">
        <v>96</v>
      </c>
      <c r="G7" s="48" t="s">
        <v>107</v>
      </c>
    </row>
    <row r="8" spans="1:7" ht="68" x14ac:dyDescent="0.2">
      <c r="A8" s="22" t="s">
        <v>7</v>
      </c>
      <c r="B8" s="22" t="s">
        <v>65</v>
      </c>
      <c r="C8" s="22" t="s">
        <v>76</v>
      </c>
      <c r="D8" s="39" t="s">
        <v>59</v>
      </c>
      <c r="E8" s="38" t="s">
        <v>60</v>
      </c>
      <c r="F8" s="25" t="s">
        <v>96</v>
      </c>
      <c r="G8" s="48" t="s">
        <v>108</v>
      </c>
    </row>
    <row r="9" spans="1:7" ht="68" x14ac:dyDescent="0.2">
      <c r="A9" s="22" t="s">
        <v>10</v>
      </c>
      <c r="B9" s="22" t="s">
        <v>65</v>
      </c>
      <c r="C9" s="22" t="s">
        <v>77</v>
      </c>
      <c r="D9" s="39" t="s">
        <v>59</v>
      </c>
      <c r="E9" s="38" t="s">
        <v>60</v>
      </c>
      <c r="F9" s="25" t="s">
        <v>96</v>
      </c>
      <c r="G9" s="49" t="s">
        <v>126</v>
      </c>
    </row>
    <row r="10" spans="1:7" ht="68" x14ac:dyDescent="0.2">
      <c r="A10" s="22" t="s">
        <v>11</v>
      </c>
      <c r="B10" s="22" t="s">
        <v>65</v>
      </c>
      <c r="C10" s="22" t="s">
        <v>78</v>
      </c>
      <c r="D10" s="39" t="s">
        <v>59</v>
      </c>
      <c r="E10" s="38" t="s">
        <v>60</v>
      </c>
      <c r="F10" s="25" t="s">
        <v>96</v>
      </c>
      <c r="G10" s="48" t="s">
        <v>109</v>
      </c>
    </row>
    <row r="11" spans="1:7" ht="47" customHeight="1" x14ac:dyDescent="0.2">
      <c r="A11" s="22" t="s">
        <v>12</v>
      </c>
      <c r="B11" s="24" t="s">
        <v>67</v>
      </c>
      <c r="C11" s="22" t="s">
        <v>79</v>
      </c>
      <c r="D11" s="39" t="s">
        <v>59</v>
      </c>
      <c r="E11" s="38" t="s">
        <v>60</v>
      </c>
      <c r="F11" s="25" t="s">
        <v>96</v>
      </c>
      <c r="G11" s="48" t="s">
        <v>110</v>
      </c>
    </row>
    <row r="12" spans="1:7" ht="280" customHeight="1" x14ac:dyDescent="0.2">
      <c r="A12" s="22" t="s">
        <v>14</v>
      </c>
      <c r="B12" s="24" t="s">
        <v>71</v>
      </c>
      <c r="C12" s="22" t="s">
        <v>62</v>
      </c>
      <c r="D12" s="37"/>
      <c r="E12" s="32" t="s">
        <v>58</v>
      </c>
      <c r="F12" s="25" t="s">
        <v>97</v>
      </c>
      <c r="G12" s="48" t="s">
        <v>111</v>
      </c>
    </row>
    <row r="13" spans="1:7" ht="71" customHeight="1" x14ac:dyDescent="0.2">
      <c r="A13" s="22" t="s">
        <v>16</v>
      </c>
      <c r="B13" s="22" t="s">
        <v>65</v>
      </c>
      <c r="C13" s="22" t="s">
        <v>62</v>
      </c>
      <c r="D13" s="37"/>
      <c r="E13" s="38" t="s">
        <v>68</v>
      </c>
      <c r="F13" s="25" t="s">
        <v>93</v>
      </c>
      <c r="G13" s="48" t="s">
        <v>112</v>
      </c>
    </row>
    <row r="14" spans="1:7" ht="243" customHeight="1" x14ac:dyDescent="0.2">
      <c r="A14" s="22" t="s">
        <v>18</v>
      </c>
      <c r="B14" s="24" t="s">
        <v>72</v>
      </c>
      <c r="C14" s="24" t="s">
        <v>80</v>
      </c>
      <c r="D14" s="39" t="s">
        <v>59</v>
      </c>
      <c r="E14" s="44" t="s">
        <v>61</v>
      </c>
      <c r="F14" s="25" t="s">
        <v>98</v>
      </c>
      <c r="G14" s="48" t="s">
        <v>113</v>
      </c>
    </row>
    <row r="15" spans="1:7" ht="170" x14ac:dyDescent="0.2">
      <c r="A15" s="22" t="s">
        <v>43</v>
      </c>
      <c r="B15" s="22" t="s">
        <v>65</v>
      </c>
      <c r="C15" s="37" t="s">
        <v>81</v>
      </c>
      <c r="D15" s="37"/>
      <c r="E15" s="38" t="s">
        <v>8</v>
      </c>
      <c r="F15" s="25" t="s">
        <v>93</v>
      </c>
      <c r="G15" s="48" t="s">
        <v>114</v>
      </c>
    </row>
    <row r="16" spans="1:7" ht="69" customHeight="1" x14ac:dyDescent="0.2">
      <c r="A16" s="22" t="s">
        <v>44</v>
      </c>
      <c r="B16" s="22" t="s">
        <v>65</v>
      </c>
      <c r="C16" s="22" t="s">
        <v>82</v>
      </c>
      <c r="D16" s="39" t="s">
        <v>59</v>
      </c>
      <c r="E16" s="38" t="s">
        <v>60</v>
      </c>
      <c r="F16" s="25" t="s">
        <v>96</v>
      </c>
      <c r="G16" s="48" t="s">
        <v>115</v>
      </c>
    </row>
    <row r="17" spans="1:7" ht="47" customHeight="1" x14ac:dyDescent="0.2">
      <c r="A17" s="22" t="s">
        <v>45</v>
      </c>
      <c r="B17" s="22" t="s">
        <v>65</v>
      </c>
      <c r="C17" s="22" t="s">
        <v>83</v>
      </c>
      <c r="D17" s="39" t="s">
        <v>59</v>
      </c>
      <c r="E17" s="38" t="s">
        <v>60</v>
      </c>
      <c r="F17" s="25" t="s">
        <v>96</v>
      </c>
      <c r="G17" s="48" t="s">
        <v>116</v>
      </c>
    </row>
    <row r="18" spans="1:7" ht="119" customHeight="1" x14ac:dyDescent="0.2">
      <c r="A18" s="33" t="s">
        <v>41</v>
      </c>
      <c r="B18" s="22" t="s">
        <v>65</v>
      </c>
      <c r="C18" s="37" t="s">
        <v>84</v>
      </c>
      <c r="D18" s="37"/>
      <c r="E18" s="38" t="s">
        <v>8</v>
      </c>
      <c r="F18" s="25" t="s">
        <v>93</v>
      </c>
      <c r="G18" s="48" t="s">
        <v>117</v>
      </c>
    </row>
    <row r="19" spans="1:7" ht="75" customHeight="1" x14ac:dyDescent="0.2">
      <c r="A19" s="22" t="s">
        <v>46</v>
      </c>
      <c r="B19" s="22" t="s">
        <v>65</v>
      </c>
      <c r="C19" s="22" t="s">
        <v>85</v>
      </c>
      <c r="D19" s="39" t="s">
        <v>59</v>
      </c>
      <c r="E19" s="38" t="s">
        <v>60</v>
      </c>
      <c r="F19" s="25" t="s">
        <v>96</v>
      </c>
      <c r="G19" s="48" t="s">
        <v>118</v>
      </c>
    </row>
    <row r="20" spans="1:7" ht="61" customHeight="1" x14ac:dyDescent="0.2">
      <c r="A20" s="22" t="s">
        <v>47</v>
      </c>
      <c r="B20" s="22" t="s">
        <v>65</v>
      </c>
      <c r="C20" s="22" t="s">
        <v>62</v>
      </c>
      <c r="D20" s="37"/>
      <c r="E20" s="38" t="s">
        <v>8</v>
      </c>
      <c r="F20" s="25" t="s">
        <v>93</v>
      </c>
      <c r="G20" s="48" t="s">
        <v>119</v>
      </c>
    </row>
    <row r="21" spans="1:7" ht="54" customHeight="1" x14ac:dyDescent="0.2">
      <c r="A21" s="22" t="s">
        <v>26</v>
      </c>
      <c r="B21" s="22" t="s">
        <v>65</v>
      </c>
      <c r="C21" s="22" t="s">
        <v>86</v>
      </c>
      <c r="D21" s="39" t="s">
        <v>59</v>
      </c>
      <c r="E21" s="38" t="s">
        <v>60</v>
      </c>
      <c r="F21" s="25" t="s">
        <v>96</v>
      </c>
      <c r="G21" s="48" t="s">
        <v>120</v>
      </c>
    </row>
    <row r="22" spans="1:7" ht="54" customHeight="1" x14ac:dyDescent="0.2">
      <c r="A22" s="22" t="s">
        <v>27</v>
      </c>
      <c r="B22" s="22" t="s">
        <v>65</v>
      </c>
      <c r="C22" s="22" t="s">
        <v>62</v>
      </c>
      <c r="D22" s="37"/>
      <c r="E22" s="38" t="s">
        <v>8</v>
      </c>
      <c r="F22" s="25" t="s">
        <v>93</v>
      </c>
      <c r="G22" s="48" t="s">
        <v>121</v>
      </c>
    </row>
    <row r="23" spans="1:7" ht="128" customHeight="1" x14ac:dyDescent="0.2">
      <c r="A23" s="22" t="s">
        <v>48</v>
      </c>
      <c r="B23" s="22" t="s">
        <v>65</v>
      </c>
      <c r="C23" s="37" t="s">
        <v>87</v>
      </c>
      <c r="D23" s="37"/>
      <c r="E23" s="38" t="s">
        <v>8</v>
      </c>
      <c r="F23" s="25" t="s">
        <v>93</v>
      </c>
      <c r="G23" s="48" t="s">
        <v>122</v>
      </c>
    </row>
    <row r="24" spans="1:7" ht="78" customHeight="1" x14ac:dyDescent="0.2">
      <c r="A24" s="22" t="s">
        <v>49</v>
      </c>
      <c r="B24" s="22" t="s">
        <v>65</v>
      </c>
      <c r="C24" s="22" t="s">
        <v>88</v>
      </c>
      <c r="D24" s="39" t="s">
        <v>59</v>
      </c>
      <c r="E24" s="38" t="s">
        <v>60</v>
      </c>
      <c r="F24" s="25" t="s">
        <v>96</v>
      </c>
      <c r="G24" s="48" t="s">
        <v>123</v>
      </c>
    </row>
    <row r="25" spans="1:7" s="35" customFormat="1" ht="322" customHeight="1" x14ac:dyDescent="0.2">
      <c r="A25" s="22" t="s">
        <v>50</v>
      </c>
      <c r="B25" s="24" t="s">
        <v>69</v>
      </c>
      <c r="C25" s="22" t="s">
        <v>89</v>
      </c>
      <c r="D25" s="37"/>
      <c r="E25" s="32" t="s">
        <v>58</v>
      </c>
      <c r="F25" s="25" t="s">
        <v>97</v>
      </c>
      <c r="G25" s="48" t="s">
        <v>124</v>
      </c>
    </row>
    <row r="26" spans="1:7" s="35" customFormat="1" ht="409" customHeight="1" x14ac:dyDescent="0.2">
      <c r="A26" s="22" t="s">
        <v>51</v>
      </c>
      <c r="B26" s="24" t="s">
        <v>70</v>
      </c>
      <c r="C26" s="24" t="s">
        <v>90</v>
      </c>
      <c r="D26" s="39"/>
      <c r="E26" s="44" t="s">
        <v>95</v>
      </c>
      <c r="F26" s="24" t="s">
        <v>99</v>
      </c>
      <c r="G26" s="48" t="s">
        <v>125</v>
      </c>
    </row>
    <row r="27" spans="1:7" x14ac:dyDescent="0.2">
      <c r="A27" s="2"/>
      <c r="B27" s="3"/>
      <c r="D27" s="3"/>
      <c r="E27" s="3"/>
      <c r="F27" s="17"/>
    </row>
    <row r="28" spans="1:7" x14ac:dyDescent="0.2">
      <c r="F28" s="17"/>
    </row>
  </sheetData>
  <hyperlinks>
    <hyperlink ref="G7" r:id="rId1" display="http://www.commwater.com/wp-content/uploads/217742_Water-Quality-Reprt-FINAL-1.pdf" xr:uid="{F34D0D06-3D0D-2945-8444-A5AABE2D98EB}"/>
    <hyperlink ref="G8" r:id="rId2" display="http://www.barnstablefiredistrict.com/wp-content/uploads/CCR-2021.pdf" xr:uid="{99074185-E2E2-F042-9FF2-9F5F74DAA518}"/>
    <hyperlink ref="G10" r:id="rId3" display="https://www.townofbarnstable.us/Departments/watersupply/Reports_and_Regulations/Hyannis-Water-System-Quality-Report-.pdf" xr:uid="{56037554-4495-0542-A292-4468FF499F07}"/>
    <hyperlink ref="G11" r:id="rId4" xr:uid="{E950ACBD-394C-9643-A9EB-2CD67830F5EB}"/>
    <hyperlink ref="G12" r:id="rId5" display="https://www.buzzardsbaywaterdistrict.com/student-life" xr:uid="{609A1B67-8473-5446-88DD-728FF9D28071}"/>
    <hyperlink ref="G13" r:id="rId6" xr:uid="{9601FE79-6798-F443-A180-843448808517}"/>
    <hyperlink ref="G14" r:id="rId7" xr:uid="{EC31198A-2F0D-CF40-A761-08366E3E5D35}"/>
    <hyperlink ref="G15" r:id="rId8" xr:uid="{CC434081-3BBC-614E-8A98-EAA3548FA67A}"/>
    <hyperlink ref="G16" r:id="rId9" display="https://www.chatham-ma.gov/DocumentCenter/View/4398/2021-Annual-Water-Quality-Report-" xr:uid="{C60577CD-9DB9-D84B-83F7-CBB45207AF2A}"/>
    <hyperlink ref="G17" r:id="rId10" xr:uid="{B0C27B4A-CAB6-9A49-8A74-CC99D41694E3}"/>
    <hyperlink ref="G18" r:id="rId11" xr:uid="{4196F7CC-F96C-C84A-91D8-BDC1BAAEFF95}"/>
    <hyperlink ref="G19" r:id="rId12" xr:uid="{B6E117C3-7850-414F-A8D3-1EB09908D75B}"/>
    <hyperlink ref="G20" r:id="rId13" display="https://www.harwichwater.com/assets/CCR/2021 Harwich CCR.pdf" xr:uid="{5779F032-16D9-514B-BC31-6CB36FCF6F03}"/>
    <hyperlink ref="G21" r:id="rId14" display="http://www.mashpeewaterdistrict.com/annualreport/2022/2021-water-rpt.pdf" xr:uid="{7EE1081D-8641-D740-8004-8DCC967CEE29}"/>
    <hyperlink ref="G22" r:id="rId15" display="https://www.town.orleans.ma.us/1101/Water-Quality-Reports" xr:uid="{B2E29DCA-D979-A843-A3F1-F2196C623EED}"/>
    <hyperlink ref="G23" r:id="rId16" display="https://www.provincetown-ma.gov/ArchiveCenter/ViewFile/Item/27419" xr:uid="{921014D1-CEB4-6D4D-9B54-33BEAA9DBDB6}"/>
    <hyperlink ref="G24" r:id="rId17" xr:uid="{7470720A-F936-274C-98CD-8D64F00B0AF1}"/>
    <hyperlink ref="G25" r:id="rId18" location="pageNum=1" display="https://acrobat.adobe.com/link/track?uri=urn:aaid:scds:US:9c5c713d-96b7-3e1e-b4ef-cda2e016f570 - pageNum=1" xr:uid="{02C40EC3-419B-4841-A9FB-35C2D82A4DE2}"/>
    <hyperlink ref="G26" r:id="rId19" xr:uid="{72AB33FF-6C23-E849-96D9-2BA613CFAE0B}"/>
    <hyperlink ref="G9" r:id="rId20" xr:uid="{FC2CF6AF-BFA2-9A40-B29E-B5CA31362F7E}"/>
  </hyperlink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A6C52-C1C8-A24E-BD4A-02BC72BA3036}">
  <dimension ref="A1:C33"/>
  <sheetViews>
    <sheetView topLeftCell="A22" workbookViewId="0">
      <selection activeCell="C28" sqref="C28"/>
    </sheetView>
  </sheetViews>
  <sheetFormatPr baseColWidth="10" defaultRowHeight="16" x14ac:dyDescent="0.2"/>
  <cols>
    <col min="1" max="1" width="29.83203125" customWidth="1"/>
    <col min="2" max="2" width="27.33203125" customWidth="1"/>
    <col min="3" max="3" width="31.6640625" customWidth="1"/>
  </cols>
  <sheetData>
    <row r="1" spans="1:3" x14ac:dyDescent="0.2">
      <c r="A1" t="s">
        <v>40</v>
      </c>
    </row>
    <row r="3" spans="1:3" x14ac:dyDescent="0.2">
      <c r="A3" s="18" t="s">
        <v>40</v>
      </c>
      <c r="B3" s="8"/>
      <c r="C3" s="9"/>
    </row>
    <row r="4" spans="1:3" x14ac:dyDescent="0.2">
      <c r="A4" s="10" t="s">
        <v>0</v>
      </c>
      <c r="B4" s="4"/>
      <c r="C4" s="11"/>
    </row>
    <row r="5" spans="1:3" x14ac:dyDescent="0.2">
      <c r="A5" s="10"/>
      <c r="B5" s="2"/>
      <c r="C5" s="11"/>
    </row>
    <row r="6" spans="1:3" ht="34" x14ac:dyDescent="0.2">
      <c r="A6" s="10" t="s">
        <v>1</v>
      </c>
      <c r="B6" s="4" t="s">
        <v>2</v>
      </c>
      <c r="C6" s="12" t="s">
        <v>3</v>
      </c>
    </row>
    <row r="7" spans="1:3" x14ac:dyDescent="0.2">
      <c r="A7" s="13"/>
      <c r="B7" s="2"/>
      <c r="C7" s="11"/>
    </row>
    <row r="8" spans="1:3" ht="61" customHeight="1" x14ac:dyDescent="0.2">
      <c r="A8" s="13" t="s">
        <v>4</v>
      </c>
      <c r="B8" s="19" t="s">
        <v>5</v>
      </c>
      <c r="C8" s="11" t="s">
        <v>6</v>
      </c>
    </row>
    <row r="9" spans="1:3" ht="51" customHeight="1" x14ac:dyDescent="0.2">
      <c r="A9" s="13" t="s">
        <v>7</v>
      </c>
      <c r="B9" s="20" t="s">
        <v>8</v>
      </c>
      <c r="C9" s="11" t="s">
        <v>9</v>
      </c>
    </row>
    <row r="10" spans="1:3" ht="53" customHeight="1" x14ac:dyDescent="0.2">
      <c r="A10" s="13" t="s">
        <v>10</v>
      </c>
      <c r="B10" s="20" t="s">
        <v>8</v>
      </c>
      <c r="C10" s="11" t="s">
        <v>9</v>
      </c>
    </row>
    <row r="11" spans="1:3" ht="59" customHeight="1" x14ac:dyDescent="0.2">
      <c r="A11" s="13" t="s">
        <v>11</v>
      </c>
      <c r="B11" s="20" t="s">
        <v>8</v>
      </c>
      <c r="C11" s="11" t="s">
        <v>9</v>
      </c>
    </row>
    <row r="12" spans="1:3" ht="92" customHeight="1" x14ac:dyDescent="0.2">
      <c r="A12" s="13" t="s">
        <v>12</v>
      </c>
      <c r="B12" s="19" t="s">
        <v>5</v>
      </c>
      <c r="C12" s="11" t="s">
        <v>13</v>
      </c>
    </row>
    <row r="13" spans="1:3" ht="76" customHeight="1" x14ac:dyDescent="0.2">
      <c r="A13" s="13" t="s">
        <v>14</v>
      </c>
      <c r="B13" s="19" t="s">
        <v>5</v>
      </c>
      <c r="C13" s="11" t="s">
        <v>15</v>
      </c>
    </row>
    <row r="14" spans="1:3" ht="62" customHeight="1" x14ac:dyDescent="0.2">
      <c r="A14" s="13" t="s">
        <v>16</v>
      </c>
      <c r="B14" s="19" t="s">
        <v>5</v>
      </c>
      <c r="C14" s="11" t="s">
        <v>17</v>
      </c>
    </row>
    <row r="15" spans="1:3" ht="55" customHeight="1" x14ac:dyDescent="0.2">
      <c r="A15" s="13" t="s">
        <v>18</v>
      </c>
      <c r="B15" s="20" t="s">
        <v>8</v>
      </c>
      <c r="C15" s="11" t="s">
        <v>9</v>
      </c>
    </row>
    <row r="16" spans="1:3" ht="52" customHeight="1" x14ac:dyDescent="0.2">
      <c r="A16" s="13" t="s">
        <v>19</v>
      </c>
      <c r="B16" s="20" t="s">
        <v>8</v>
      </c>
      <c r="C16" s="11" t="s">
        <v>9</v>
      </c>
    </row>
    <row r="17" spans="1:3" ht="61" customHeight="1" x14ac:dyDescent="0.2">
      <c r="A17" s="13" t="s">
        <v>20</v>
      </c>
      <c r="B17" s="20" t="s">
        <v>8</v>
      </c>
      <c r="C17" s="11" t="s">
        <v>9</v>
      </c>
    </row>
    <row r="18" spans="1:3" ht="51" customHeight="1" x14ac:dyDescent="0.2">
      <c r="A18" s="13" t="s">
        <v>21</v>
      </c>
      <c r="B18" s="20" t="s">
        <v>8</v>
      </c>
      <c r="C18" s="11" t="s">
        <v>9</v>
      </c>
    </row>
    <row r="19" spans="1:3" ht="52" customHeight="1" x14ac:dyDescent="0.2">
      <c r="A19" s="13" t="s">
        <v>22</v>
      </c>
      <c r="B19" s="20" t="s">
        <v>8</v>
      </c>
      <c r="C19" s="11" t="s">
        <v>9</v>
      </c>
    </row>
    <row r="20" spans="1:3" ht="58" customHeight="1" x14ac:dyDescent="0.2">
      <c r="A20" s="13" t="s">
        <v>23</v>
      </c>
      <c r="B20" s="20" t="s">
        <v>8</v>
      </c>
      <c r="C20" s="11" t="s">
        <v>24</v>
      </c>
    </row>
    <row r="21" spans="1:3" ht="55" customHeight="1" x14ac:dyDescent="0.2">
      <c r="A21" s="13" t="s">
        <v>25</v>
      </c>
      <c r="B21" s="20" t="s">
        <v>8</v>
      </c>
      <c r="C21" s="11" t="s">
        <v>9</v>
      </c>
    </row>
    <row r="22" spans="1:3" ht="50" customHeight="1" x14ac:dyDescent="0.2">
      <c r="A22" s="13" t="s">
        <v>26</v>
      </c>
      <c r="B22" s="20" t="s">
        <v>8</v>
      </c>
      <c r="C22" s="11" t="s">
        <v>9</v>
      </c>
    </row>
    <row r="23" spans="1:3" ht="49" customHeight="1" x14ac:dyDescent="0.2">
      <c r="A23" s="13" t="s">
        <v>27</v>
      </c>
      <c r="B23" s="20" t="s">
        <v>8</v>
      </c>
      <c r="C23" s="11" t="s">
        <v>9</v>
      </c>
    </row>
    <row r="24" spans="1:3" ht="56" customHeight="1" x14ac:dyDescent="0.2">
      <c r="A24" s="13" t="s">
        <v>28</v>
      </c>
      <c r="B24" s="20" t="s">
        <v>8</v>
      </c>
      <c r="C24" s="11" t="s">
        <v>9</v>
      </c>
    </row>
    <row r="25" spans="1:3" ht="89" customHeight="1" x14ac:dyDescent="0.2">
      <c r="A25" s="13" t="s">
        <v>29</v>
      </c>
      <c r="B25" s="19" t="s">
        <v>5</v>
      </c>
      <c r="C25" s="11" t="s">
        <v>30</v>
      </c>
    </row>
    <row r="26" spans="1:3" ht="17" x14ac:dyDescent="0.2">
      <c r="A26" s="13" t="s">
        <v>31</v>
      </c>
      <c r="B26" s="20"/>
      <c r="C26" s="11" t="s">
        <v>32</v>
      </c>
    </row>
    <row r="27" spans="1:3" ht="119" x14ac:dyDescent="0.2">
      <c r="A27" s="13" t="s">
        <v>33</v>
      </c>
      <c r="B27" s="21" t="s">
        <v>34</v>
      </c>
      <c r="C27" s="11" t="s">
        <v>35</v>
      </c>
    </row>
    <row r="28" spans="1:3" ht="17" x14ac:dyDescent="0.2">
      <c r="A28" s="14" t="s">
        <v>36</v>
      </c>
      <c r="B28" s="15" t="s">
        <v>5</v>
      </c>
      <c r="C28" s="16" t="s">
        <v>37</v>
      </c>
    </row>
    <row r="29" spans="1:3" x14ac:dyDescent="0.2">
      <c r="A29" s="2"/>
      <c r="B29" s="2"/>
      <c r="C29" s="3"/>
    </row>
    <row r="30" spans="1:3" ht="17" x14ac:dyDescent="0.2">
      <c r="A30" s="4" t="s">
        <v>38</v>
      </c>
      <c r="B30" s="5" t="s">
        <v>8</v>
      </c>
      <c r="C30" s="4">
        <v>13</v>
      </c>
    </row>
    <row r="31" spans="1:3" ht="17" x14ac:dyDescent="0.2">
      <c r="A31" s="4"/>
      <c r="B31" s="5" t="s">
        <v>5</v>
      </c>
      <c r="C31" s="4">
        <v>6</v>
      </c>
    </row>
    <row r="32" spans="1:3" ht="17" x14ac:dyDescent="0.2">
      <c r="A32" s="4"/>
      <c r="B32" s="5" t="s">
        <v>34</v>
      </c>
      <c r="C32" s="4">
        <v>1</v>
      </c>
    </row>
    <row r="33" spans="1:3" x14ac:dyDescent="0.2">
      <c r="A33" s="4" t="s">
        <v>39</v>
      </c>
      <c r="B33" s="5"/>
      <c r="C33" s="4">
        <v>20</v>
      </c>
    </row>
  </sheetData>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DF2B5A99C7764A954F99BC5B462DB4" ma:contentTypeVersion="15" ma:contentTypeDescription="Create a new document." ma:contentTypeScope="" ma:versionID="7e1a48e9803992cefa816367ed4dbc90">
  <xsd:schema xmlns:xsd="http://www.w3.org/2001/XMLSchema" xmlns:xs="http://www.w3.org/2001/XMLSchema" xmlns:p="http://schemas.microsoft.com/office/2006/metadata/properties" xmlns:ns2="5e68834b-06d1-4875-8148-3c25d087b31a" xmlns:ns3="4e1d08b5-d781-4b6f-baba-8db2e2a899b1" targetNamespace="http://schemas.microsoft.com/office/2006/metadata/properties" ma:root="true" ma:fieldsID="567d719dbd73d136d31bfe8f794c8586" ns2:_="" ns3:_="">
    <xsd:import namespace="5e68834b-06d1-4875-8148-3c25d087b31a"/>
    <xsd:import namespace="4e1d08b5-d781-4b6f-baba-8db2e2a899b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68834b-06d1-4875-8148-3c25d087b3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82b08e0-afd2-4516-a7d3-7205bbf190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1d08b5-d781-4b6f-baba-8db2e2a899b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e63daf0-880e-4bc0-8188-7f41a57f643d}" ma:internalName="TaxCatchAll" ma:showField="CatchAllData" ma:web="4e1d08b5-d781-4b6f-baba-8db2e2a899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e68834b-06d1-4875-8148-3c25d087b31a">
      <Terms xmlns="http://schemas.microsoft.com/office/infopath/2007/PartnerControls"/>
    </lcf76f155ced4ddcb4097134ff3c332f>
    <TaxCatchAll xmlns="4e1d08b5-d781-4b6f-baba-8db2e2a899b1" xsi:nil="true"/>
  </documentManagement>
</p:properties>
</file>

<file path=customXml/itemProps1.xml><?xml version="1.0" encoding="utf-8"?>
<ds:datastoreItem xmlns:ds="http://schemas.openxmlformats.org/officeDocument/2006/customXml" ds:itemID="{D83E2576-377A-43EC-9B67-958257F8EA9C}"/>
</file>

<file path=customXml/itemProps2.xml><?xml version="1.0" encoding="utf-8"?>
<ds:datastoreItem xmlns:ds="http://schemas.openxmlformats.org/officeDocument/2006/customXml" ds:itemID="{6569942F-2959-4256-ACAE-505C37B8F845}"/>
</file>

<file path=customXml/itemProps3.xml><?xml version="1.0" encoding="utf-8"?>
<ds:datastoreItem xmlns:ds="http://schemas.openxmlformats.org/officeDocument/2006/customXml" ds:itemID="{3E40B2D1-8629-4B6A-BF95-F4373A5D9176}"/>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4</vt:i4>
      </vt:variant>
    </vt:vector>
  </HeadingPairs>
  <TitlesOfParts>
    <vt:vector size="4" baseType="lpstr">
      <vt:lpstr>Summary</vt:lpstr>
      <vt:lpstr>Grading System - Revised</vt:lpstr>
      <vt:lpstr>2022 Status and Supporting Info</vt:lpstr>
      <vt:lpstr>Last year (2021 SOTW)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2022-08-03T16:00:07Z</dcterms:created>
  <dcterms:modified xsi:type="dcterms:W3CDTF">2022-12-20T16:50:21Z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0x0101004EDF2B5A99C7764A954F99BC5B462DB4</vt:lpwstr>
  </property>
</Properties>
</file>